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5學年度\菜單\"/>
    </mc:Choice>
  </mc:AlternateContent>
  <xr:revisionPtr revIDLastSave="0" documentId="13_ncr:1_{AB61226E-9207-40A0-A7C3-6C460DA92ECA}" xr6:coauthVersionLast="36" xr6:coauthVersionMax="47" xr10:uidLastSave="{00000000-0000-0000-0000-000000000000}"/>
  <bookViews>
    <workbookView xWindow="-105" yWindow="-105" windowWidth="23250" windowHeight="13890" tabRatio="801" xr2:uid="{00000000-000D-0000-FFFF-FFFF00000000}"/>
  </bookViews>
  <sheets>
    <sheet name="大崗葷9 " sheetId="6" r:id="rId1"/>
    <sheet name="大崗素9" sheetId="9" r:id="rId2"/>
  </sheets>
  <externalReferences>
    <externalReference r:id="rId3"/>
  </externalReferences>
  <definedNames>
    <definedName name="SchoolList">[1]RefersList!$A$2:$A$4</definedName>
  </definedNames>
  <calcPr calcId="191029"/>
</workbook>
</file>

<file path=xl/calcChain.xml><?xml version="1.0" encoding="utf-8"?>
<calcChain xmlns="http://schemas.openxmlformats.org/spreadsheetml/2006/main">
  <c r="Q49" i="9" l="1"/>
  <c r="Q47" i="9"/>
  <c r="Q41" i="9" l="1"/>
  <c r="Q39" i="9"/>
  <c r="Q37" i="9"/>
  <c r="Q35" i="9"/>
  <c r="Q33" i="9"/>
  <c r="Q31" i="9"/>
  <c r="Q29" i="9"/>
  <c r="Q27" i="9"/>
  <c r="Q25" i="9"/>
  <c r="Q23" i="9"/>
  <c r="Q21" i="9"/>
  <c r="Q19" i="9"/>
  <c r="Q17" i="9"/>
  <c r="Q15" i="9"/>
  <c r="Q13" i="9"/>
  <c r="Q11" i="9"/>
  <c r="Q9" i="9"/>
  <c r="Q7" i="9"/>
  <c r="Q5" i="9"/>
  <c r="Q3" i="9"/>
  <c r="Q53" i="6" l="1"/>
  <c r="Q31" i="6"/>
  <c r="Q51" i="6" l="1"/>
  <c r="A7" i="9" l="1"/>
  <c r="A9" i="9" s="1"/>
  <c r="A11" i="9" s="1"/>
  <c r="A13" i="9" s="1"/>
  <c r="A15" i="9" l="1"/>
  <c r="A17" i="9" s="1"/>
  <c r="A19" i="9" s="1"/>
  <c r="A21" i="9" s="1"/>
  <c r="A23" i="9" s="1"/>
  <c r="A25" i="9" s="1"/>
  <c r="A27" i="9" s="1"/>
  <c r="A29" i="9" s="1"/>
  <c r="A31" i="9" s="1"/>
  <c r="A33" i="9" s="1"/>
  <c r="Q3" i="6"/>
  <c r="Q5" i="6"/>
  <c r="Q29" i="6"/>
  <c r="Q33" i="6"/>
  <c r="Q35" i="6"/>
  <c r="Q37" i="6"/>
  <c r="Q39" i="6"/>
  <c r="Q41" i="6"/>
  <c r="Q43" i="6"/>
  <c r="Q45" i="6"/>
  <c r="Q7" i="6"/>
  <c r="Q9" i="6"/>
  <c r="Q11" i="6"/>
  <c r="Q13" i="6"/>
  <c r="Q15" i="6"/>
  <c r="Q17" i="6"/>
  <c r="Q19" i="6"/>
  <c r="Q21" i="6"/>
  <c r="Q23" i="6"/>
  <c r="Q25" i="6"/>
  <c r="Q27" i="6"/>
  <c r="A5" i="6"/>
  <c r="A11" i="6" s="1"/>
  <c r="A13" i="6" s="1"/>
  <c r="A15" i="6" s="1"/>
  <c r="A17" i="6" s="1"/>
  <c r="A35" i="9" l="1"/>
  <c r="A37" i="9" s="1"/>
  <c r="A39" i="9" s="1"/>
  <c r="A41" i="9" s="1"/>
  <c r="A43" i="9" s="1"/>
  <c r="A45" i="9" s="1"/>
  <c r="A47" i="9" s="1"/>
  <c r="A49" i="9" s="1"/>
  <c r="A19" i="6"/>
  <c r="A21" i="6" s="1"/>
  <c r="A23" i="6" s="1"/>
  <c r="A25" i="6" s="1"/>
  <c r="A27" i="6" s="1"/>
  <c r="A29" i="6" s="1"/>
  <c r="A31" i="6" s="1"/>
  <c r="A33" i="6" s="1"/>
  <c r="A35" i="6" s="1"/>
  <c r="A37" i="6" s="1"/>
  <c r="A39" i="6" l="1"/>
  <c r="A41" i="6" s="1"/>
  <c r="A43" i="6" s="1"/>
  <c r="A45" i="6" s="1"/>
  <c r="A47" i="6" l="1"/>
  <c r="A49" i="6" s="1"/>
  <c r="A51" i="6" s="1"/>
  <c r="A53" i="6" s="1"/>
</calcChain>
</file>

<file path=xl/sharedStrings.xml><?xml version="1.0" encoding="utf-8"?>
<sst xmlns="http://schemas.openxmlformats.org/spreadsheetml/2006/main" count="616" uniqueCount="308">
  <si>
    <t>0~1</t>
  </si>
  <si>
    <t>2~2.5</t>
  </si>
  <si>
    <t>國中</t>
  </si>
  <si>
    <t>炒</t>
  </si>
  <si>
    <t>炒</t>
    <phoneticPr fontId="4" type="noConversion"/>
  </si>
  <si>
    <t>燒</t>
    <phoneticPr fontId="4" type="noConversion"/>
  </si>
  <si>
    <t>蒸</t>
    <phoneticPr fontId="4" type="noConversion"/>
  </si>
  <si>
    <t>煮</t>
    <phoneticPr fontId="4" type="noConversion"/>
  </si>
  <si>
    <t>燴</t>
    <phoneticPr fontId="4" type="noConversion"/>
  </si>
  <si>
    <t>炸</t>
    <phoneticPr fontId="4" type="noConversion"/>
  </si>
  <si>
    <t>一</t>
    <phoneticPr fontId="4" type="noConversion"/>
  </si>
  <si>
    <t>什錦雙花</t>
    <phoneticPr fontId="4" type="noConversion"/>
  </si>
  <si>
    <t>滷</t>
    <phoneticPr fontId="4" type="noConversion"/>
  </si>
  <si>
    <t>燒</t>
    <phoneticPr fontId="19" type="noConversion"/>
  </si>
  <si>
    <t>糙米飯</t>
    <phoneticPr fontId="4" type="noConversion"/>
  </si>
  <si>
    <t>特餐</t>
    <phoneticPr fontId="4" type="noConversion"/>
  </si>
  <si>
    <t>燕麥飯</t>
    <phoneticPr fontId="4" type="noConversion"/>
  </si>
  <si>
    <t>地瓜飯</t>
    <phoneticPr fontId="4" type="noConversion"/>
  </si>
  <si>
    <t>豆漿</t>
    <phoneticPr fontId="4" type="noConversion"/>
  </si>
  <si>
    <t>羅宋湯</t>
    <phoneticPr fontId="4" type="noConversion"/>
  </si>
  <si>
    <t>高麗菜.番茄.西芹.馬鈴薯</t>
    <phoneticPr fontId="4" type="noConversion"/>
  </si>
  <si>
    <t>日式蒸蛋</t>
    <phoneticPr fontId="4" type="noConversion"/>
  </si>
  <si>
    <t>水果</t>
    <phoneticPr fontId="19" type="noConversion"/>
  </si>
  <si>
    <t>乳品</t>
    <phoneticPr fontId="19" type="noConversion"/>
  </si>
  <si>
    <t>水果</t>
  </si>
  <si>
    <t>三</t>
    <phoneticPr fontId="4" type="noConversion"/>
  </si>
  <si>
    <t>青菜</t>
  </si>
  <si>
    <t>黃瓜鮮燴</t>
    <phoneticPr fontId="4" type="noConversion"/>
  </si>
  <si>
    <t>燉</t>
    <phoneticPr fontId="4" type="noConversion"/>
  </si>
  <si>
    <t>味噌豆腐湯</t>
    <phoneticPr fontId="4" type="noConversion"/>
  </si>
  <si>
    <t>五</t>
  </si>
  <si>
    <t>榨菜絲.冬粉.大骨</t>
    <phoneticPr fontId="4" type="noConversion"/>
  </si>
  <si>
    <t>四</t>
    <phoneticPr fontId="4" type="noConversion"/>
  </si>
  <si>
    <t>榨菜粉絲湯</t>
    <phoneticPr fontId="4" type="noConversion"/>
  </si>
  <si>
    <t>白蘿蔔.豆皮.龍骨</t>
    <phoneticPr fontId="4" type="noConversion"/>
  </si>
  <si>
    <t>肉骨茶湯</t>
    <phoneticPr fontId="4" type="noConversion"/>
  </si>
  <si>
    <t>壽喜燒肉片</t>
  </si>
  <si>
    <t>大黃瓜.龍骨丁.菇</t>
    <phoneticPr fontId="4" type="noConversion"/>
  </si>
  <si>
    <t>豆腐.絞肉.青蔥</t>
    <phoneticPr fontId="4" type="noConversion"/>
  </si>
  <si>
    <t>黃瓜排骨湯</t>
    <phoneticPr fontId="4" type="noConversion"/>
  </si>
  <si>
    <t>麻婆豆腐</t>
    <phoneticPr fontId="4" type="noConversion"/>
  </si>
  <si>
    <t>雞丁.洋蔥.菇.紅蘿蔔</t>
    <phoneticPr fontId="4" type="noConversion"/>
  </si>
  <si>
    <t>蠔油雞丁</t>
    <phoneticPr fontId="4" type="noConversion"/>
  </si>
  <si>
    <t>雞排*1</t>
    <phoneticPr fontId="4" type="noConversion"/>
  </si>
  <si>
    <t>田園四色</t>
    <phoneticPr fontId="4" type="noConversion"/>
  </si>
  <si>
    <t>薏仁飯</t>
    <phoneticPr fontId="19" type="noConversion"/>
  </si>
  <si>
    <t>豬腳丁.肉丁.筍乾.朴菜</t>
    <phoneticPr fontId="4" type="noConversion"/>
  </si>
  <si>
    <t>筍乾滷豬腳</t>
    <phoneticPr fontId="4" type="noConversion"/>
  </si>
  <si>
    <t>五</t>
    <phoneticPr fontId="4" type="noConversion"/>
  </si>
  <si>
    <t>拌</t>
    <phoneticPr fontId="4" type="noConversion"/>
  </si>
  <si>
    <t>爆</t>
    <phoneticPr fontId="4" type="noConversion"/>
  </si>
  <si>
    <t>鮮蔬冬粉</t>
    <phoneticPr fontId="4" type="noConversion"/>
  </si>
  <si>
    <t>泡菜炒肉片</t>
    <phoneticPr fontId="4" type="noConversion"/>
  </si>
  <si>
    <t>紫米飯</t>
    <phoneticPr fontId="21" type="noConversion"/>
  </si>
  <si>
    <t>有機青菜</t>
    <phoneticPr fontId="4" type="noConversion"/>
  </si>
  <si>
    <t>扁蒲.鮑菇.金針菇.大骨</t>
    <phoneticPr fontId="4" type="noConversion"/>
  </si>
  <si>
    <t>扁蒲菇菇湯</t>
    <phoneticPr fontId="4" type="noConversion"/>
  </si>
  <si>
    <t>洗選蛋.生香菇</t>
    <phoneticPr fontId="4" type="noConversion"/>
  </si>
  <si>
    <t>玉米飯</t>
    <phoneticPr fontId="4" type="noConversion"/>
  </si>
  <si>
    <t>點心</t>
    <phoneticPr fontId="4" type="noConversion"/>
  </si>
  <si>
    <t>糙米飯</t>
    <phoneticPr fontId="19" type="noConversion"/>
  </si>
  <si>
    <t>什錦滷味</t>
    <phoneticPr fontId="4" type="noConversion"/>
  </si>
  <si>
    <t>豆魚蛋肉類(份)</t>
    <phoneticPr fontId="19" type="noConversion"/>
  </si>
  <si>
    <t>產履青菜</t>
    <phoneticPr fontId="19" type="noConversion"/>
  </si>
  <si>
    <t>熱量
(Kcal)</t>
    <phoneticPr fontId="4" type="noConversion"/>
  </si>
  <si>
    <t>油脂
(份)</t>
    <phoneticPr fontId="4" type="noConversion"/>
  </si>
  <si>
    <t>奶
(份)</t>
    <phoneticPr fontId="4" type="noConversion"/>
  </si>
  <si>
    <t>水果
(份)</t>
    <phoneticPr fontId="4" type="noConversion"/>
  </si>
  <si>
    <t>蔬菜
(份)</t>
    <phoneticPr fontId="4" type="noConversion"/>
  </si>
  <si>
    <t>豆魚蛋肉</t>
    <phoneticPr fontId="4" type="noConversion"/>
  </si>
  <si>
    <t>全榖
(份)</t>
    <phoneticPr fontId="4" type="noConversion"/>
  </si>
  <si>
    <t>湯品</t>
  </si>
  <si>
    <t>副菜</t>
  </si>
  <si>
    <t>主菜</t>
  </si>
  <si>
    <t>主食</t>
  </si>
  <si>
    <t>日期</t>
  </si>
  <si>
    <t>玉米粒.蘿蔔.排骨</t>
    <phoneticPr fontId="4" type="noConversion"/>
  </si>
  <si>
    <t>蘿蔔丸子湯</t>
    <phoneticPr fontId="4" type="noConversion"/>
  </si>
  <si>
    <t>白蘿蔔.紅蘿蔔.丸子.大骨</t>
    <phoneticPr fontId="4" type="noConversion"/>
  </si>
  <si>
    <t>洗選蛋.柴魚片.生香菇</t>
    <phoneticPr fontId="4" type="noConversion"/>
  </si>
  <si>
    <t>扁蒲鮮燴</t>
    <phoneticPr fontId="19" type="noConversion"/>
  </si>
  <si>
    <t>扁蒲.木耳絲.肉絲</t>
    <phoneticPr fontId="19" type="noConversion"/>
  </si>
  <si>
    <t>白菜.蛋.金針菇.木耳.大骨</t>
    <phoneticPr fontId="4" type="noConversion"/>
  </si>
  <si>
    <t>冬粉.高麗菜.紅蘿蔔.木耳</t>
    <phoneticPr fontId="4" type="noConversion"/>
  </si>
  <si>
    <t>玉米粒.蘿蔔</t>
    <phoneticPr fontId="4" type="noConversion"/>
  </si>
  <si>
    <t>玉米蘿蔔湯</t>
    <phoneticPr fontId="4" type="noConversion"/>
  </si>
  <si>
    <t>青花菜.白花菜.鮑魚菇.玉米粒</t>
    <phoneticPr fontId="4" type="noConversion"/>
  </si>
  <si>
    <t>醬爆干丁</t>
    <phoneticPr fontId="4" type="noConversion"/>
  </si>
  <si>
    <t>四分干丁.紅蘿蔔</t>
    <phoneticPr fontId="4" type="noConversion"/>
  </si>
  <si>
    <t>大黃瓜.菇</t>
    <phoneticPr fontId="4" type="noConversion"/>
  </si>
  <si>
    <t>榨菜絲.冬粉</t>
    <phoneticPr fontId="4" type="noConversion"/>
  </si>
  <si>
    <t>大黃瓜.鮑菇.木耳.紅蘿蔔</t>
    <phoneticPr fontId="4" type="noConversion"/>
  </si>
  <si>
    <t>蕃茄肉醬螺旋麵</t>
    <phoneticPr fontId="4" type="noConversion"/>
  </si>
  <si>
    <t>金菇蛋花湯</t>
    <phoneticPr fontId="4" type="noConversion"/>
  </si>
  <si>
    <t>蔬菜炒蛋</t>
    <phoneticPr fontId="4" type="noConversion"/>
  </si>
  <si>
    <t>高麗菜.紅蘿蔔.蛋</t>
    <phoneticPr fontId="4" type="noConversion"/>
  </si>
  <si>
    <t>春川起司雞丁</t>
    <phoneticPr fontId="19" type="noConversion"/>
  </si>
  <si>
    <t>雞丁.起司.洋蔥</t>
    <phoneticPr fontId="19" type="noConversion"/>
  </si>
  <si>
    <t>扁蒲.鮑菇.金針菇</t>
    <phoneticPr fontId="4" type="noConversion"/>
  </si>
  <si>
    <t>黃瓜湯</t>
    <phoneticPr fontId="4" type="noConversion"/>
  </si>
  <si>
    <t>春川起司豆腸</t>
    <phoneticPr fontId="19" type="noConversion"/>
  </si>
  <si>
    <t>五香滷雞排</t>
    <phoneticPr fontId="4" type="noConversion"/>
  </si>
  <si>
    <t>南瓜燒肉</t>
    <phoneticPr fontId="4" type="noConversion"/>
  </si>
  <si>
    <t>南瓜.肉丁.紅蘿蔔</t>
    <phoneticPr fontId="4" type="noConversion"/>
  </si>
  <si>
    <t>腐乳燒雞</t>
    <phoneticPr fontId="4" type="noConversion"/>
  </si>
  <si>
    <t>雞丁.高麗菜.腐乳</t>
    <phoneticPr fontId="4" type="noConversion"/>
  </si>
  <si>
    <t>咖哩炒飯</t>
  </si>
  <si>
    <t>香菇.白蘿蔔</t>
    <phoneticPr fontId="4" type="noConversion"/>
  </si>
  <si>
    <t>玉米海結湯</t>
    <phoneticPr fontId="4" type="noConversion"/>
  </si>
  <si>
    <t>玉米段.海結</t>
    <phoneticPr fontId="4" type="noConversion"/>
  </si>
  <si>
    <t>枸杞冬瓜湯</t>
    <phoneticPr fontId="4" type="noConversion"/>
  </si>
  <si>
    <t>冬瓜.薑絲.枸杞</t>
    <phoneticPr fontId="4" type="noConversion"/>
  </si>
  <si>
    <t>玉米炒蛋</t>
    <phoneticPr fontId="4" type="noConversion"/>
  </si>
  <si>
    <t>泡菜燒豆包</t>
    <phoneticPr fontId="4" type="noConversion"/>
  </si>
  <si>
    <t>素泡菜.豆包</t>
    <phoneticPr fontId="4" type="noConversion"/>
  </si>
  <si>
    <t>白蘿蔔.紅蘿蔔.芹菜</t>
    <phoneticPr fontId="4" type="noConversion"/>
  </si>
  <si>
    <t>芹香蘿蔔湯</t>
    <phoneticPr fontId="4" type="noConversion"/>
  </si>
  <si>
    <t>豆腐.味噌</t>
    <phoneticPr fontId="4" type="noConversion"/>
  </si>
  <si>
    <t>豆腸.高麗菜.起司</t>
    <phoneticPr fontId="19" type="noConversion"/>
  </si>
  <si>
    <t>筍乾滷黑干</t>
    <phoneticPr fontId="4" type="noConversion"/>
  </si>
  <si>
    <t>大溪黑豆干.筍乾.朴菜</t>
    <phoneticPr fontId="4" type="noConversion"/>
  </si>
  <si>
    <t>白菜.蛋.金針菇.木耳</t>
    <phoneticPr fontId="4" type="noConversion"/>
  </si>
  <si>
    <t>香菇蘿蔔湯</t>
    <phoneticPr fontId="4" type="noConversion"/>
  </si>
  <si>
    <t>南瓜.腰果.葡萄乾</t>
    <phoneticPr fontId="4" type="noConversion"/>
  </si>
  <si>
    <t>腰果蜜南瓜</t>
    <phoneticPr fontId="4" type="noConversion"/>
  </si>
  <si>
    <t>滷豆干+海帶捲</t>
    <phoneticPr fontId="4" type="noConversion"/>
  </si>
  <si>
    <t>小豆干*2+海帶捲*1</t>
    <phoneticPr fontId="4" type="noConversion"/>
  </si>
  <si>
    <t>麻油凍豆腐</t>
    <phoneticPr fontId="19" type="noConversion"/>
  </si>
  <si>
    <t>白蘿蔔.豆皮.芹菜</t>
    <phoneticPr fontId="4" type="noConversion"/>
  </si>
  <si>
    <t>雙色銀蘿湯</t>
    <phoneticPr fontId="4" type="noConversion"/>
  </si>
  <si>
    <t>豆腐.味噌.青蔥.小魚乾</t>
    <phoneticPr fontId="4" type="noConversion"/>
  </si>
  <si>
    <t>綠豆.粉圓.糖</t>
    <phoneticPr fontId="4" type="noConversion"/>
  </si>
  <si>
    <t>紅蘿蔔.蛋</t>
    <phoneticPr fontId="4" type="noConversion"/>
  </si>
  <si>
    <t>黃豆.糖</t>
    <phoneticPr fontId="4" type="noConversion"/>
  </si>
  <si>
    <t>紅燒肉</t>
    <phoneticPr fontId="4" type="noConversion"/>
  </si>
  <si>
    <t>肉丁.蘿蔔</t>
    <phoneticPr fontId="4" type="noConversion"/>
  </si>
  <si>
    <t>三杯雞丁</t>
    <phoneticPr fontId="4" type="noConversion"/>
  </si>
  <si>
    <t>玉米.海結</t>
    <phoneticPr fontId="4" type="noConversion"/>
  </si>
  <si>
    <t>炒米粉</t>
    <phoneticPr fontId="19" type="noConversion"/>
  </si>
  <si>
    <t>米粉.香菇.肉絲</t>
    <phoneticPr fontId="19" type="noConversion"/>
  </si>
  <si>
    <t>玉米.蛋.青蔥.紅蘿蔔</t>
    <phoneticPr fontId="4" type="noConversion"/>
  </si>
  <si>
    <t>砂鍋魚丁</t>
    <phoneticPr fontId="19" type="noConversion"/>
  </si>
  <si>
    <t>絲瓜麵線</t>
  </si>
  <si>
    <t>絲瓜.白麵線.枸杞</t>
  </si>
  <si>
    <t>肉片.洋蔥.菇</t>
    <phoneticPr fontId="19" type="noConversion"/>
  </si>
  <si>
    <r>
      <rPr>
        <sz val="10"/>
        <rFont val="標楷體"/>
        <family val="4"/>
        <charset val="136"/>
      </rPr>
      <t>三</t>
    </r>
    <phoneticPr fontId="4" type="noConversion"/>
  </si>
  <si>
    <r>
      <rPr>
        <sz val="10"/>
        <rFont val="標楷體"/>
        <family val="4"/>
        <charset val="136"/>
      </rPr>
      <t>四</t>
    </r>
    <phoneticPr fontId="4" type="noConversion"/>
  </si>
  <si>
    <r>
      <rPr>
        <sz val="10"/>
        <rFont val="標楷體"/>
        <family val="4"/>
        <charset val="136"/>
      </rPr>
      <t>五</t>
    </r>
    <phoneticPr fontId="4" type="noConversion"/>
  </si>
  <si>
    <r>
      <rPr>
        <sz val="10"/>
        <rFont val="標楷體"/>
        <family val="4"/>
        <charset val="136"/>
      </rPr>
      <t>二</t>
    </r>
    <phoneticPr fontId="4" type="noConversion"/>
  </si>
  <si>
    <r>
      <rPr>
        <sz val="10"/>
        <rFont val="標楷體"/>
        <family val="4"/>
        <charset val="136"/>
      </rPr>
      <t>一</t>
    </r>
    <phoneticPr fontId="4" type="noConversion"/>
  </si>
  <si>
    <t>蘿蔔燒麵輪</t>
    <phoneticPr fontId="4" type="noConversion"/>
  </si>
  <si>
    <t>蘿蔔.麵輪</t>
    <phoneticPr fontId="4" type="noConversion"/>
  </si>
  <si>
    <t>手工炸豆腐*1</t>
    <phoneticPr fontId="19" type="noConversion"/>
  </si>
  <si>
    <t>青椒炒豆干</t>
    <phoneticPr fontId="4" type="noConversion"/>
  </si>
  <si>
    <t>米粉.香菇.素肉絲</t>
    <phoneticPr fontId="19" type="noConversion"/>
  </si>
  <si>
    <t>扁蒲鮮燴</t>
  </si>
  <si>
    <t>扁蒲.木耳絲.菇</t>
    <phoneticPr fontId="19" type="noConversion"/>
  </si>
  <si>
    <t>泡菜.肉片.大白菜</t>
    <phoneticPr fontId="4" type="noConversion"/>
  </si>
  <si>
    <t>蕃茄.螺旋麵.洋蔥.絞肉.紅蘿蔔.玉米粒</t>
    <phoneticPr fontId="4" type="noConversion"/>
  </si>
  <si>
    <r>
      <rPr>
        <sz val="10"/>
        <rFont val="標楷體"/>
        <family val="4"/>
        <charset val="136"/>
      </rPr>
      <t>二</t>
    </r>
    <r>
      <rPr>
        <sz val="10"/>
        <color rgb="FFFF0000"/>
        <rFont val="Arial"/>
        <family val="2"/>
      </rPr>
      <t/>
    </r>
    <phoneticPr fontId="4" type="noConversion"/>
  </si>
  <si>
    <t>產屢豆奶</t>
    <phoneticPr fontId="19" type="noConversion"/>
  </si>
  <si>
    <t>有機青菜</t>
  </si>
  <si>
    <t>紅扁豆飯</t>
  </si>
  <si>
    <t>冬瓜銀耳露</t>
  </si>
  <si>
    <t>白木耳.冬瓜塊</t>
  </si>
  <si>
    <t>香菇.白蘿蔔.大骨</t>
    <phoneticPr fontId="4" type="noConversion"/>
  </si>
  <si>
    <t>蘿蔔香菇湯</t>
    <phoneticPr fontId="4" type="noConversion"/>
  </si>
  <si>
    <t>手工炸豆腐</t>
    <phoneticPr fontId="19" type="noConversion"/>
  </si>
  <si>
    <t>糙米飯</t>
  </si>
  <si>
    <t>醬燒豆腸</t>
    <phoneticPr fontId="19" type="noConversion"/>
  </si>
  <si>
    <t>豆腸.馬鈴薯.紅蘿蔔</t>
    <phoneticPr fontId="19" type="noConversion"/>
  </si>
  <si>
    <t>地瓜芋園湯</t>
    <phoneticPr fontId="4" type="noConversion"/>
  </si>
  <si>
    <t>地瓜.芋園.糖</t>
    <phoneticPr fontId="4" type="noConversion"/>
  </si>
  <si>
    <t>冬粉.高麗菜.絞肉.紅蘿蔔.木耳</t>
    <phoneticPr fontId="4" type="noConversion"/>
  </si>
  <si>
    <t>酸辣湯</t>
    <phoneticPr fontId="4" type="noConversion"/>
  </si>
  <si>
    <t>年糕.絞肉.高麗菜</t>
    <phoneticPr fontId="4" type="noConversion"/>
  </si>
  <si>
    <t>宮保魚丁</t>
    <phoneticPr fontId="19" type="noConversion"/>
  </si>
  <si>
    <t>綠豆粉圓湯</t>
    <phoneticPr fontId="4" type="noConversion"/>
  </si>
  <si>
    <t>馬鈴薯.洋蔥.絞肉.青蔥</t>
    <phoneticPr fontId="19" type="noConversion"/>
  </si>
  <si>
    <t>馬鈴薯.玉米粒. 蔬菜</t>
    <phoneticPr fontId="19" type="noConversion"/>
  </si>
  <si>
    <t>泡菜年糕</t>
    <phoneticPr fontId="4" type="noConversion"/>
  </si>
  <si>
    <t>豆腐.筍絲.木耳.洗選蛋</t>
    <phoneticPr fontId="4" type="noConversion"/>
  </si>
  <si>
    <t>產履豆奶</t>
    <phoneticPr fontId="19" type="noConversion"/>
  </si>
  <si>
    <t>凍豆腐.高麗菜.枸杞</t>
    <phoneticPr fontId="19" type="noConversion"/>
  </si>
  <si>
    <r>
      <rPr>
        <sz val="10"/>
        <color theme="1"/>
        <rFont val="標楷體"/>
        <family val="4"/>
        <charset val="136"/>
      </rPr>
      <t>熱量</t>
    </r>
    <r>
      <rPr>
        <sz val="10"/>
        <color theme="1"/>
        <rFont val="Arial"/>
        <family val="2"/>
      </rPr>
      <t>(Kcal)</t>
    </r>
  </si>
  <si>
    <r>
      <rPr>
        <sz val="10"/>
        <color theme="1"/>
        <rFont val="標楷體"/>
        <family val="4"/>
        <charset val="136"/>
      </rPr>
      <t>主食類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</si>
  <si>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蔬菜類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</si>
  <si>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水果類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</si>
  <si>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1-3</t>
    </r>
    <r>
      <rPr>
        <sz val="10"/>
        <color theme="1"/>
        <rFont val="標楷體"/>
        <family val="4"/>
        <charset val="136"/>
      </rPr>
      <t>年級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</si>
  <si>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4-6</t>
    </r>
    <r>
      <rPr>
        <sz val="10"/>
        <color theme="1"/>
        <rFont val="標楷體"/>
        <family val="4"/>
        <charset val="136"/>
      </rPr>
      <t>年級</t>
    </r>
  </si>
  <si>
    <t>總務主任</t>
    <phoneticPr fontId="4" type="noConversion"/>
  </si>
  <si>
    <r>
      <t xml:space="preserve"> *本校豬肉皆使用國產肉品與非基改玉米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豆製品。</t>
    </r>
    <phoneticPr fontId="19" type="noConversion"/>
  </si>
  <si>
    <t>未精製的全穀雜糧類，對維護身體健康，提升抵抗力是很有幫助的。除了一般熟知的糙米、紫米、全麥土司之外，常被誤以為是蔬菜類的甘藷、馬鈴薯、芋頭、南瓜、山藥、蓮藕、紅豆、綠豆等，都是良好全榖雜糧類的來源，每餐至少吃到自己拳頭大小的份量，並且儘量以「維持原態」食用，或1(全穀雜糧食物)：2(白米飯)比例製作，就可以達到「1/3為未精製全穀雜糧」的營養需求。
國民健康署呼籲防疫期間聰明吃、快樂動，用健康的生活型態增強抵抗力。</t>
    <phoneticPr fontId="19" type="noConversion"/>
  </si>
  <si>
    <t xml:space="preserve">      </t>
    <phoneticPr fontId="19" type="noConversion"/>
  </si>
  <si>
    <t xml:space="preserve">       校長</t>
    <phoneticPr fontId="4" type="noConversion"/>
  </si>
  <si>
    <r>
      <rPr>
        <sz val="10"/>
        <color theme="1"/>
        <rFont val="標楷體"/>
        <family val="4"/>
        <charset val="136"/>
      </rPr>
      <t>一</t>
    </r>
    <phoneticPr fontId="4" type="noConversion"/>
  </si>
  <si>
    <r>
      <rPr>
        <sz val="10"/>
        <color theme="1"/>
        <rFont val="標楷體"/>
        <family val="4"/>
        <charset val="136"/>
      </rPr>
      <t>二</t>
    </r>
    <phoneticPr fontId="4" type="noConversion"/>
  </si>
  <si>
    <r>
      <rPr>
        <sz val="10"/>
        <color theme="1"/>
        <rFont val="標楷體"/>
        <family val="4"/>
        <charset val="136"/>
      </rPr>
      <t>三</t>
    </r>
    <phoneticPr fontId="4" type="noConversion"/>
  </si>
  <si>
    <r>
      <rPr>
        <sz val="10"/>
        <color theme="1"/>
        <rFont val="標楷體"/>
        <family val="4"/>
        <charset val="136"/>
      </rPr>
      <t>五</t>
    </r>
    <phoneticPr fontId="4" type="noConversion"/>
  </si>
  <si>
    <r>
      <rPr>
        <sz val="10"/>
        <color theme="1"/>
        <rFont val="標楷體"/>
        <family val="4"/>
        <charset val="136"/>
      </rPr>
      <t>四</t>
    </r>
    <phoneticPr fontId="4" type="noConversion"/>
  </si>
  <si>
    <t>青椒.豆干片.黑豆鼓</t>
    <phoneticPr fontId="4" type="noConversion"/>
  </si>
  <si>
    <r>
      <rPr>
        <sz val="10"/>
        <color theme="1"/>
        <rFont val="微軟正黑體"/>
        <family val="2"/>
        <charset val="136"/>
      </rPr>
      <t>玉米</t>
    </r>
    <r>
      <rPr>
        <sz val="10"/>
        <color theme="1"/>
        <rFont val="Arial"/>
        <family val="2"/>
      </rPr>
      <t>.</t>
    </r>
    <r>
      <rPr>
        <sz val="10"/>
        <color theme="1"/>
        <rFont val="微軟正黑體"/>
        <family val="2"/>
        <charset val="136"/>
      </rPr>
      <t>蛋</t>
    </r>
    <r>
      <rPr>
        <sz val="10"/>
        <color theme="1"/>
        <rFont val="標楷體"/>
        <family val="4"/>
        <charset val="136"/>
      </rPr>
      <t>.</t>
    </r>
    <r>
      <rPr>
        <sz val="10"/>
        <color theme="1"/>
        <rFont val="標楷體"/>
        <family val="2"/>
        <charset val="136"/>
      </rPr>
      <t>紅蘿蔔</t>
    </r>
    <phoneticPr fontId="4" type="noConversion"/>
  </si>
  <si>
    <r>
      <rPr>
        <sz val="10"/>
        <color theme="1"/>
        <rFont val="標楷體"/>
        <family val="4"/>
        <charset val="136"/>
      </rPr>
      <t>學校午餐營養所需</t>
    </r>
  </si>
  <si>
    <t>二</t>
    <phoneticPr fontId="4" type="noConversion"/>
  </si>
  <si>
    <t>教師節放假</t>
    <phoneticPr fontId="19" type="noConversion"/>
  </si>
  <si>
    <t>青花菜.白花菜.菇.玉米粒</t>
    <phoneticPr fontId="4" type="noConversion"/>
  </si>
  <si>
    <t>魚丁.小黃瓜.花生</t>
    <phoneticPr fontId="19" type="noConversion"/>
  </si>
  <si>
    <t>海芽豆腐湯</t>
    <phoneticPr fontId="4" type="noConversion"/>
  </si>
  <si>
    <t>海帶芽.豆腐.大骨</t>
    <phoneticPr fontId="4" type="noConversion"/>
  </si>
  <si>
    <t>海芽蛋花湯</t>
    <phoneticPr fontId="4" type="noConversion"/>
  </si>
  <si>
    <t>海帶芽.蛋</t>
    <phoneticPr fontId="4" type="noConversion"/>
  </si>
  <si>
    <t>年糕.素絞肉.高麗菜</t>
    <phoneticPr fontId="4" type="noConversion"/>
  </si>
  <si>
    <t>手工炸豆腐*1</t>
    <phoneticPr fontId="4" type="noConversion"/>
  </si>
  <si>
    <t>南瓜蔬菜湯</t>
    <phoneticPr fontId="4" type="noConversion"/>
  </si>
  <si>
    <t>南瓜.洋蔥.紅蘿蔔</t>
    <phoneticPr fontId="4" type="noConversion"/>
  </si>
  <si>
    <t>南瓜.紅蘿蔔</t>
    <phoneticPr fontId="4" type="noConversion"/>
  </si>
  <si>
    <t>義大利香料豬</t>
    <phoneticPr fontId="4" type="noConversion"/>
  </si>
  <si>
    <t>肉丁.蔬菜</t>
    <phoneticPr fontId="4" type="noConversion"/>
  </si>
  <si>
    <t>桔醬燒雞</t>
    <phoneticPr fontId="4" type="noConversion"/>
  </si>
  <si>
    <t>什錦竹筍絲</t>
    <phoneticPr fontId="19" type="noConversion"/>
  </si>
  <si>
    <t>竹筍.肉絲.小木耳</t>
    <phoneticPr fontId="19" type="noConversion"/>
  </si>
  <si>
    <t>竹筍.小木耳</t>
    <phoneticPr fontId="19" type="noConversion"/>
  </si>
  <si>
    <t>蓮藕湯</t>
    <phoneticPr fontId="19" type="noConversion"/>
  </si>
  <si>
    <t>冬瓜鮮燴</t>
  </si>
  <si>
    <t>冬瓜.木耳絲</t>
    <phoneticPr fontId="19" type="noConversion"/>
  </si>
  <si>
    <t>燴</t>
    <phoneticPr fontId="19" type="noConversion"/>
  </si>
  <si>
    <t>砂鍋豆腐</t>
    <phoneticPr fontId="19" type="noConversion"/>
  </si>
  <si>
    <t>豆腐.大白菜</t>
    <phoneticPr fontId="19" type="noConversion"/>
  </si>
  <si>
    <t>桔醬燒豆干</t>
    <phoneticPr fontId="4" type="noConversion"/>
  </si>
  <si>
    <t>四分干丁.小黃瓜.馬鈴薯</t>
    <phoneticPr fontId="4" type="noConversion"/>
  </si>
  <si>
    <t>雞丁.洋蔥.青蔥.小黃瓜.馬鈴薯</t>
    <phoneticPr fontId="4" type="noConversion"/>
  </si>
  <si>
    <t>義大利香料蔬菜</t>
    <phoneticPr fontId="4" type="noConversion"/>
  </si>
  <si>
    <t>蔬菜</t>
    <phoneticPr fontId="4" type="noConversion"/>
  </si>
  <si>
    <t>蕃茄.螺旋麵.紅蘿蔔.玉米粒</t>
    <phoneticPr fontId="4" type="noConversion"/>
  </si>
  <si>
    <r>
      <t xml:space="preserve"> </t>
    </r>
    <r>
      <rPr>
        <sz val="14"/>
        <color rgb="FF000000"/>
        <rFont val="新細明體"/>
        <family val="1"/>
        <charset val="136"/>
      </rPr>
      <t xml:space="preserve"> 115年9月份 大崗.大湖國小月菜單   </t>
    </r>
    <r>
      <rPr>
        <sz val="14"/>
        <color indexed="8"/>
        <rFont val="新細明體"/>
        <family val="1"/>
        <charset val="136"/>
      </rPr>
      <t xml:space="preserve">                   </t>
    </r>
    <phoneticPr fontId="2" type="noConversion"/>
  </si>
  <si>
    <r>
      <t xml:space="preserve"> </t>
    </r>
    <r>
      <rPr>
        <sz val="14"/>
        <color rgb="FF000000"/>
        <rFont val="新細明體"/>
        <family val="1"/>
        <charset val="136"/>
      </rPr>
      <t xml:space="preserve"> 115年9月份 大崗.大湖國小月菜單      素食</t>
    </r>
    <r>
      <rPr>
        <sz val="14"/>
        <color indexed="8"/>
        <rFont val="新細明體"/>
        <family val="1"/>
        <charset val="136"/>
      </rPr>
      <t xml:space="preserve">                   </t>
    </r>
    <phoneticPr fontId="2" type="noConversion"/>
  </si>
  <si>
    <t>香菇.蘿蔔.豆干</t>
    <phoneticPr fontId="4" type="noConversion"/>
  </si>
  <si>
    <t>雞丁.豆干.青蔥</t>
    <phoneticPr fontId="4" type="noConversion"/>
  </si>
  <si>
    <t>肉絲炒飯</t>
    <phoneticPr fontId="19" type="noConversion"/>
  </si>
  <si>
    <t>香滷雞翅</t>
    <phoneticPr fontId="4" type="noConversion"/>
  </si>
  <si>
    <t>雞翅*1</t>
    <phoneticPr fontId="4" type="noConversion"/>
  </si>
  <si>
    <t>帶骨大排</t>
    <phoneticPr fontId="4" type="noConversion"/>
  </si>
  <si>
    <t>調理大排*1</t>
    <phoneticPr fontId="4" type="noConversion"/>
  </si>
  <si>
    <t>糙米飯(幸福餐)</t>
    <phoneticPr fontId="19" type="noConversion"/>
  </si>
  <si>
    <t>魚丁.高麗菜.蝦米</t>
    <phoneticPr fontId="19" type="noConversion"/>
  </si>
  <si>
    <t>虱目魚排</t>
    <phoneticPr fontId="4" type="noConversion"/>
  </si>
  <si>
    <t>虱目魚排*1</t>
    <phoneticPr fontId="4" type="noConversion"/>
  </si>
  <si>
    <t>糙米飯(幸福餐)</t>
    <phoneticPr fontId="21" type="noConversion"/>
  </si>
  <si>
    <t>冬瓜肉片</t>
    <phoneticPr fontId="4" type="noConversion"/>
  </si>
  <si>
    <t>冬瓜.木耳絲.肉片</t>
    <phoneticPr fontId="4" type="noConversion"/>
  </si>
  <si>
    <t>紅嵾炒蛋</t>
    <phoneticPr fontId="4" type="noConversion"/>
  </si>
  <si>
    <t>蓮藕排骨湯</t>
    <phoneticPr fontId="19" type="noConversion"/>
  </si>
  <si>
    <t>蓮藕.排骨</t>
    <phoneticPr fontId="19" type="noConversion"/>
  </si>
  <si>
    <t>竹筍肉絲</t>
    <phoneticPr fontId="19" type="noConversion"/>
  </si>
  <si>
    <t>青菜</t>
    <phoneticPr fontId="19" type="noConversion"/>
  </si>
  <si>
    <t>洋蔥炒蛋</t>
    <phoneticPr fontId="4" type="noConversion"/>
  </si>
  <si>
    <t>洋蔥.蛋</t>
    <phoneticPr fontId="4" type="noConversion"/>
  </si>
  <si>
    <t>五香雞腿</t>
    <phoneticPr fontId="4" type="noConversion"/>
  </si>
  <si>
    <t>雞腿＊１</t>
    <phoneticPr fontId="4" type="noConversion"/>
  </si>
  <si>
    <t>樹子蒸魚片</t>
    <phoneticPr fontId="19" type="noConversion"/>
  </si>
  <si>
    <t>魚片＊１</t>
    <phoneticPr fontId="19" type="noConversion"/>
  </si>
  <si>
    <t>糙米飯（幸福餐）</t>
    <phoneticPr fontId="21" type="noConversion"/>
  </si>
  <si>
    <t>大黃瓜.肉絲.木耳.紅蘿蔔</t>
    <phoneticPr fontId="4" type="noConversion"/>
  </si>
  <si>
    <t>中秋節放假</t>
    <phoneticPr fontId="19" type="noConversion"/>
  </si>
  <si>
    <t>香滷翅小腿</t>
    <phoneticPr fontId="19" type="noConversion"/>
  </si>
  <si>
    <t>翅小腿＊２</t>
    <phoneticPr fontId="19" type="noConversion"/>
  </si>
  <si>
    <t>滷</t>
    <phoneticPr fontId="19" type="noConversion"/>
  </si>
  <si>
    <t>五香雞翅</t>
    <phoneticPr fontId="19" type="noConversion"/>
  </si>
  <si>
    <t>雞翅＊１</t>
    <phoneticPr fontId="19" type="noConversion"/>
  </si>
  <si>
    <t>玉米蛋花湯</t>
    <phoneticPr fontId="19" type="noConversion"/>
  </si>
  <si>
    <t>玉米.洗選蛋</t>
    <phoneticPr fontId="4" type="noConversion"/>
  </si>
  <si>
    <t>海帶芽.豆腐</t>
    <phoneticPr fontId="4" type="noConversion"/>
  </si>
  <si>
    <t>香椿炒飯</t>
    <phoneticPr fontId="4" type="noConversion"/>
  </si>
  <si>
    <t>香椿醬.三色丁.菇</t>
    <phoneticPr fontId="4" type="noConversion"/>
  </si>
  <si>
    <t>高麗菜炒蛋</t>
    <phoneticPr fontId="19" type="noConversion"/>
  </si>
  <si>
    <t>高麗菜.蛋</t>
    <phoneticPr fontId="19" type="noConversion"/>
  </si>
  <si>
    <t>豆腐.素絞肉.毛豆</t>
    <phoneticPr fontId="4" type="noConversion"/>
  </si>
  <si>
    <t>玉米鮮蔬湯</t>
    <phoneticPr fontId="19" type="noConversion"/>
  </si>
  <si>
    <t>玉米.蔬菜</t>
    <phoneticPr fontId="19" type="noConversion"/>
  </si>
  <si>
    <t>高鈣餐</t>
    <phoneticPr fontId="19" type="noConversion"/>
  </si>
  <si>
    <t>黑芝麻飯</t>
    <phoneticPr fontId="4" type="noConversion"/>
  </si>
  <si>
    <r>
      <t>洋蔥.肉絲.</t>
    </r>
    <r>
      <rPr>
        <sz val="10"/>
        <color rgb="FFFF0000"/>
        <rFont val="標楷體"/>
        <family val="4"/>
        <charset val="136"/>
      </rPr>
      <t>豆干.</t>
    </r>
    <r>
      <rPr>
        <sz val="10"/>
        <rFont val="標楷體"/>
        <family val="4"/>
        <charset val="136"/>
      </rPr>
      <t>青蔥</t>
    </r>
    <phoneticPr fontId="19" type="noConversion"/>
  </si>
  <si>
    <t>黑芝麻飯</t>
    <phoneticPr fontId="19" type="noConversion"/>
  </si>
  <si>
    <t>起司鈣飯</t>
    <phoneticPr fontId="4" type="noConversion"/>
  </si>
  <si>
    <t>海苔絲飯</t>
    <phoneticPr fontId="4" type="noConversion"/>
  </si>
  <si>
    <t>海苔絲飯</t>
    <phoneticPr fontId="19" type="noConversion"/>
  </si>
  <si>
    <t>黑芝麻飯</t>
  </si>
  <si>
    <t>蓮藕.</t>
    <phoneticPr fontId="19" type="noConversion"/>
  </si>
  <si>
    <t>馬鈴薯.玉米粒.絞肉.毛豆仁</t>
    <phoneticPr fontId="4" type="noConversion"/>
  </si>
  <si>
    <t>馬鈴薯.涼薯.玉米粒.毛豆仁</t>
    <phoneticPr fontId="4" type="noConversion"/>
  </si>
  <si>
    <t>紅燒蘿蔔</t>
    <phoneticPr fontId="19" type="noConversion"/>
  </si>
  <si>
    <t>菇.紅蘿蔔</t>
    <phoneticPr fontId="19" type="noConversion"/>
  </si>
  <si>
    <t>香滷豆腐</t>
    <phoneticPr fontId="4" type="noConversion"/>
  </si>
  <si>
    <t>宮保茄子麵腸</t>
    <phoneticPr fontId="19" type="noConversion"/>
  </si>
  <si>
    <t>茄子.麵腸</t>
    <phoneticPr fontId="19" type="noConversion"/>
  </si>
  <si>
    <t>樹子蒸豆包</t>
    <phoneticPr fontId="19" type="noConversion"/>
  </si>
  <si>
    <t>豆包*1</t>
    <phoneticPr fontId="19" type="noConversion"/>
  </si>
  <si>
    <t>海苔絲飯</t>
  </si>
  <si>
    <t>特餐</t>
  </si>
  <si>
    <t>高麗菜.素火腿.紅蘿蔔.香菇.起司絲</t>
    <phoneticPr fontId="4" type="noConversion"/>
  </si>
  <si>
    <t>素牛蒡排</t>
    <phoneticPr fontId="19" type="noConversion"/>
  </si>
  <si>
    <t>素牛蒡排*1</t>
    <phoneticPr fontId="19" type="noConversion"/>
  </si>
  <si>
    <t>高麗菜.肉絲.紅蘿蔔.香菇.起司絲.毛豆仁</t>
    <phoneticPr fontId="4" type="noConversion"/>
  </si>
  <si>
    <t>素香菇海苔燒</t>
    <phoneticPr fontId="4" type="noConversion"/>
  </si>
  <si>
    <t>素香菇海苔燒*1</t>
    <phoneticPr fontId="4" type="noConversion"/>
  </si>
  <si>
    <t>素魚排</t>
    <phoneticPr fontId="4" type="noConversion"/>
  </si>
  <si>
    <t>素魚排*1</t>
    <phoneticPr fontId="4" type="noConversion"/>
  </si>
  <si>
    <r>
      <t xml:space="preserve">  </t>
    </r>
    <r>
      <rPr>
        <b/>
        <sz val="10"/>
        <rFont val="微軟正黑體"/>
        <family val="4"/>
        <charset val="136"/>
      </rPr>
      <t>午餐秘書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</si>
</sst>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_ "/>
    <numFmt numFmtId="177" formatCode="m/d;@"/>
    <numFmt numFmtId="178" formatCode="0_);[Red]\(0\)"/>
    <numFmt numFmtId="179" formatCode="[$NT$-404]#,##0.00;[Red]\-[$NT$-404]#,##0.00"/>
    <numFmt numFmtId="180" formatCode="[$-404]General"/>
  </numFmts>
  <fonts count="44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Microsoft YaHei"/>
      <family val="2"/>
      <charset val="136"/>
    </font>
    <font>
      <sz val="12"/>
      <color indexed="8"/>
      <name val="Microsoft YaHei"/>
      <family val="2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b/>
      <sz val="10"/>
      <name val="Arial"/>
      <family val="2"/>
    </font>
    <font>
      <b/>
      <i/>
      <sz val="16"/>
      <color indexed="8"/>
      <name val="Arial"/>
      <family val="2"/>
    </font>
    <font>
      <b/>
      <i/>
      <u/>
      <sz val="12"/>
      <color indexed="8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indexed="8"/>
      <name val="Microsoft YaHei"/>
      <family val="2"/>
    </font>
    <font>
      <b/>
      <sz val="12"/>
      <name val="標楷體"/>
      <family val="4"/>
      <charset val="136"/>
    </font>
    <font>
      <sz val="8"/>
      <name val="標楷體"/>
      <family val="4"/>
      <charset val="136"/>
    </font>
    <font>
      <b/>
      <sz val="10"/>
      <name val="標楷體"/>
      <family val="4"/>
      <charset val="136"/>
    </font>
    <font>
      <sz val="12"/>
      <color rgb="FF000000"/>
      <name val="新細明體1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Microsoft YaHei"/>
      <family val="2"/>
      <charset val="134"/>
    </font>
    <font>
      <sz val="9"/>
      <name val="新細明體"/>
      <family val="2"/>
      <charset val="136"/>
      <scheme val="minor"/>
    </font>
    <font>
      <b/>
      <sz val="10"/>
      <color theme="1"/>
      <name val="Arial"/>
      <family val="2"/>
    </font>
    <font>
      <sz val="9"/>
      <name val="Microsoft YaHei"/>
      <family val="2"/>
    </font>
    <font>
      <sz val="10"/>
      <color theme="1"/>
      <name val="Arial"/>
      <family val="2"/>
    </font>
    <font>
      <sz val="10"/>
      <name val="細明體"/>
      <family val="2"/>
      <charset val="136"/>
    </font>
    <font>
      <sz val="10"/>
      <name val="Arial"/>
      <family val="4"/>
      <charset val="136"/>
    </font>
    <font>
      <sz val="10"/>
      <color rgb="FFFF0000"/>
      <name val="Arial"/>
      <family val="2"/>
    </font>
    <font>
      <sz val="10"/>
      <color theme="1"/>
      <name val="微軟正黑體"/>
      <family val="2"/>
      <charset val="136"/>
    </font>
    <font>
      <sz val="10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4"/>
      <color indexed="8"/>
      <name val="新細明體"/>
      <family val="1"/>
      <charset val="136"/>
    </font>
    <font>
      <sz val="14"/>
      <color rgb="FF000000"/>
      <name val="新細明體"/>
      <family val="1"/>
      <charset val="136"/>
    </font>
    <font>
      <b/>
      <sz val="10"/>
      <color rgb="FFFF0000"/>
      <name val="標楷體"/>
      <family val="4"/>
      <charset val="136"/>
    </font>
    <font>
      <sz val="10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sz val="10"/>
      <name val="華康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標楷體"/>
      <family val="2"/>
      <charset val="136"/>
    </font>
    <font>
      <sz val="10"/>
      <color theme="1"/>
      <name val="細明體"/>
      <family val="2"/>
      <charset val="136"/>
    </font>
    <font>
      <b/>
      <sz val="10"/>
      <name val="Arial"/>
      <family val="4"/>
    </font>
    <font>
      <sz val="10"/>
      <name val="Microsoft JhengHei UI"/>
      <family val="4"/>
      <charset val="136"/>
    </font>
    <font>
      <sz val="9"/>
      <name val="標楷體"/>
      <family val="4"/>
      <charset val="136"/>
    </font>
    <font>
      <b/>
      <sz val="6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0"/>
      <name val="微軟正黑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 applyBorder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0" borderId="0" applyNumberFormat="0" applyBorder="0" applyProtection="0">
      <alignment horizontal="center" vertical="center"/>
    </xf>
    <xf numFmtId="0" fontId="9" fillId="0" borderId="0" applyNumberFormat="0" applyBorder="0" applyProtection="0">
      <alignment horizontal="center" vertical="center" textRotation="90"/>
    </xf>
    <xf numFmtId="0" fontId="10" fillId="0" borderId="0" applyNumberFormat="0" applyBorder="0" applyProtection="0">
      <alignment vertical="center"/>
    </xf>
    <xf numFmtId="179" fontId="10" fillId="0" borderId="0" applyBorder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11" fillId="0" borderId="0">
      <alignment vertical="center"/>
    </xf>
    <xf numFmtId="0" fontId="3" fillId="0" borderId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5" fillId="0" borderId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1" fillId="0" borderId="0" applyBorder="0" applyProtection="0">
      <alignment vertical="center"/>
    </xf>
    <xf numFmtId="0" fontId="5" fillId="0" borderId="0"/>
    <xf numFmtId="0" fontId="12" fillId="0" borderId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/>
    <xf numFmtId="180" fontId="16" fillId="0" borderId="0" applyBorder="0" applyProtection="0">
      <alignment vertical="center"/>
    </xf>
    <xf numFmtId="180" fontId="17" fillId="0" borderId="0" applyBorder="0" applyProtection="0">
      <alignment vertical="center"/>
    </xf>
    <xf numFmtId="180" fontId="18" fillId="0" borderId="0" applyBorder="0" applyProtection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43" fontId="5" fillId="0" borderId="0" applyFont="0" applyFill="0" applyBorder="0" applyAlignment="0" applyProtection="0"/>
  </cellStyleXfs>
  <cellXfs count="337">
    <xf numFmtId="0" fontId="0" fillId="0" borderId="0" xfId="0">
      <alignment vertical="center"/>
    </xf>
    <xf numFmtId="0" fontId="7" fillId="2" borderId="0" xfId="2" applyFont="1" applyFill="1" applyAlignment="1">
      <alignment vertical="center" shrinkToFit="1"/>
    </xf>
    <xf numFmtId="0" fontId="20" fillId="2" borderId="0" xfId="2" applyFont="1" applyFill="1">
      <alignment vertical="center"/>
    </xf>
    <xf numFmtId="0" fontId="14" fillId="2" borderId="12" xfId="1" applyFont="1" applyFill="1" applyBorder="1" applyAlignment="1">
      <alignment horizontal="center" vertical="center" wrapText="1" shrinkToFit="1"/>
    </xf>
    <xf numFmtId="0" fontId="7" fillId="2" borderId="0" xfId="1" applyFont="1" applyFill="1" applyAlignment="1">
      <alignment vertical="center" shrinkToFit="1"/>
    </xf>
    <xf numFmtId="0" fontId="22" fillId="2" borderId="0" xfId="1" applyFont="1" applyFill="1" applyAlignment="1">
      <alignment vertical="center" shrinkToFit="1"/>
    </xf>
    <xf numFmtId="0" fontId="22" fillId="0" borderId="0" xfId="1" applyFont="1" applyAlignment="1">
      <alignment vertical="center" shrinkToFit="1"/>
    </xf>
    <xf numFmtId="0" fontId="22" fillId="2" borderId="0" xfId="1" applyFont="1" applyFill="1" applyAlignment="1">
      <alignment horizontal="left" vertical="center" shrinkToFit="1"/>
    </xf>
    <xf numFmtId="0" fontId="22" fillId="2" borderId="0" xfId="2" applyFont="1" applyFill="1" applyAlignment="1">
      <alignment vertical="center" shrinkToFit="1"/>
    </xf>
    <xf numFmtId="0" fontId="14" fillId="2" borderId="11" xfId="1" applyFont="1" applyFill="1" applyBorder="1" applyAlignment="1">
      <alignment horizontal="center" vertical="center" wrapText="1" shrinkToFit="1"/>
    </xf>
    <xf numFmtId="177" fontId="7" fillId="2" borderId="3" xfId="1" applyNumberFormat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center" shrinkToFit="1"/>
    </xf>
    <xf numFmtId="0" fontId="6" fillId="2" borderId="3" xfId="45" applyFont="1" applyFill="1" applyBorder="1" applyAlignment="1">
      <alignment horizontal="center" vertical="center" shrinkToFit="1"/>
    </xf>
    <xf numFmtId="0" fontId="22" fillId="2" borderId="3" xfId="1" applyFont="1" applyFill="1" applyBorder="1" applyAlignment="1">
      <alignment vertical="center" shrinkToFit="1"/>
    </xf>
    <xf numFmtId="0" fontId="6" fillId="0" borderId="3" xfId="45" applyFont="1" applyBorder="1" applyAlignment="1">
      <alignment horizontal="center" vertical="center" shrinkToFit="1"/>
    </xf>
    <xf numFmtId="0" fontId="6" fillId="0" borderId="8" xfId="45" applyFont="1" applyBorder="1" applyAlignment="1">
      <alignment horizontal="center" vertical="center" shrinkToFit="1"/>
    </xf>
    <xf numFmtId="0" fontId="6" fillId="2" borderId="19" xfId="1" applyFont="1" applyFill="1" applyBorder="1" applyAlignment="1">
      <alignment horizontal="center" vertical="center" wrapText="1" shrinkToFit="1"/>
    </xf>
    <xf numFmtId="0" fontId="6" fillId="2" borderId="11" xfId="1" applyFont="1" applyFill="1" applyBorder="1" applyAlignment="1">
      <alignment horizontal="center" vertical="center" shrinkToFit="1"/>
    </xf>
    <xf numFmtId="177" fontId="7" fillId="2" borderId="6" xfId="1" applyNumberFormat="1" applyFont="1" applyFill="1" applyBorder="1" applyAlignment="1">
      <alignment horizontal="center" vertical="center" wrapText="1"/>
    </xf>
    <xf numFmtId="0" fontId="15" fillId="2" borderId="6" xfId="46" applyFont="1" applyFill="1" applyBorder="1" applyAlignment="1">
      <alignment horizontal="center" vertical="center" wrapText="1"/>
    </xf>
    <xf numFmtId="177" fontId="7" fillId="2" borderId="3" xfId="1" applyNumberFormat="1" applyFont="1" applyFill="1" applyBorder="1" applyAlignment="1">
      <alignment horizontal="center" vertical="center" wrapText="1"/>
    </xf>
    <xf numFmtId="0" fontId="15" fillId="2" borderId="3" xfId="46" applyFont="1" applyFill="1" applyBorder="1" applyAlignment="1">
      <alignment horizontal="center" vertical="center" wrapText="1"/>
    </xf>
    <xf numFmtId="177" fontId="7" fillId="2" borderId="4" xfId="1" applyNumberFormat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center" shrinkToFit="1"/>
    </xf>
    <xf numFmtId="0" fontId="6" fillId="2" borderId="4" xfId="45" applyFont="1" applyFill="1" applyBorder="1" applyAlignment="1">
      <alignment horizontal="center" vertical="center" shrinkToFit="1"/>
    </xf>
    <xf numFmtId="177" fontId="7" fillId="2" borderId="15" xfId="1" applyNumberFormat="1" applyFont="1" applyFill="1" applyBorder="1" applyAlignment="1">
      <alignment horizontal="center" vertical="center" wrapText="1"/>
    </xf>
    <xf numFmtId="0" fontId="15" fillId="2" borderId="1" xfId="46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shrinkToFit="1"/>
    </xf>
    <xf numFmtId="0" fontId="15" fillId="3" borderId="3" xfId="46" applyFont="1" applyFill="1" applyBorder="1" applyAlignment="1">
      <alignment horizontal="center" vertical="center" wrapText="1"/>
    </xf>
    <xf numFmtId="0" fontId="15" fillId="0" borderId="3" xfId="46" applyFont="1" applyBorder="1" applyAlignment="1">
      <alignment horizontal="center" vertical="center" wrapText="1"/>
    </xf>
    <xf numFmtId="0" fontId="15" fillId="0" borderId="1" xfId="46" applyFont="1" applyBorder="1" applyAlignment="1">
      <alignment horizontal="center" vertical="center" wrapText="1"/>
    </xf>
    <xf numFmtId="0" fontId="15" fillId="3" borderId="3" xfId="1" applyFont="1" applyFill="1" applyBorder="1" applyAlignment="1" applyProtection="1">
      <alignment horizontal="center" vertical="center" shrinkToFit="1"/>
    </xf>
    <xf numFmtId="0" fontId="22" fillId="2" borderId="0" xfId="2" applyFont="1" applyFill="1" applyAlignment="1"/>
    <xf numFmtId="0" fontId="7" fillId="2" borderId="0" xfId="1" applyFont="1" applyFill="1" applyAlignment="1">
      <alignment horizontal="center" vertical="center" shrinkToFit="1"/>
    </xf>
    <xf numFmtId="0" fontId="8" fillId="2" borderId="0" xfId="1" applyFont="1" applyFill="1" applyAlignment="1">
      <alignment horizontal="center" vertical="center"/>
    </xf>
    <xf numFmtId="178" fontId="8" fillId="2" borderId="0" xfId="1" applyNumberFormat="1" applyFont="1" applyFill="1" applyAlignment="1">
      <alignment horizontal="center" vertical="center"/>
    </xf>
    <xf numFmtId="0" fontId="7" fillId="2" borderId="0" xfId="15" applyFont="1" applyFill="1" applyAlignment="1">
      <alignment horizontal="center" vertical="center"/>
    </xf>
    <xf numFmtId="0" fontId="7" fillId="2" borderId="0" xfId="1" applyFont="1" applyFill="1" applyBorder="1" applyAlignment="1">
      <alignment horizontal="center" vertical="center" shrinkToFit="1"/>
    </xf>
    <xf numFmtId="176" fontId="7" fillId="2" borderId="0" xfId="1" applyNumberFormat="1" applyFont="1" applyFill="1" applyBorder="1" applyAlignment="1">
      <alignment horizontal="center" vertical="center" shrinkToFit="1"/>
    </xf>
    <xf numFmtId="0" fontId="22" fillId="2" borderId="0" xfId="1" applyFont="1" applyFill="1" applyBorder="1" applyAlignment="1">
      <alignment vertical="center" shrinkToFit="1"/>
    </xf>
    <xf numFmtId="0" fontId="7" fillId="2" borderId="0" xfId="1" applyFont="1" applyFill="1" applyBorder="1" applyAlignment="1">
      <alignment horizontal="center" vertical="center" wrapText="1" shrinkToFit="1"/>
    </xf>
    <xf numFmtId="0" fontId="7" fillId="2" borderId="0" xfId="1" applyFont="1" applyFill="1" applyAlignment="1">
      <alignment horizontal="center" vertical="center" wrapText="1" shrinkToFit="1"/>
    </xf>
    <xf numFmtId="176" fontId="7" fillId="2" borderId="0" xfId="1" applyNumberFormat="1" applyFont="1" applyFill="1" applyAlignment="1">
      <alignment horizontal="center" vertical="center" shrinkToFit="1"/>
    </xf>
    <xf numFmtId="177" fontId="7" fillId="0" borderId="15" xfId="1" applyNumberFormat="1" applyFont="1" applyBorder="1" applyAlignment="1">
      <alignment horizontal="center" vertical="center" wrapText="1"/>
    </xf>
    <xf numFmtId="177" fontId="6" fillId="0" borderId="13" xfId="1" applyNumberFormat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center" shrinkToFit="1"/>
    </xf>
    <xf numFmtId="177" fontId="7" fillId="0" borderId="13" xfId="1" applyNumberFormat="1" applyFont="1" applyBorder="1" applyAlignment="1">
      <alignment horizontal="center" vertical="center" wrapText="1"/>
    </xf>
    <xf numFmtId="177" fontId="7" fillId="0" borderId="13" xfId="1" applyNumberFormat="1" applyFont="1" applyBorder="1" applyAlignment="1">
      <alignment horizontal="center" vertical="top" wrapText="1"/>
    </xf>
    <xf numFmtId="0" fontId="28" fillId="0" borderId="1" xfId="1" applyFont="1" applyBorder="1" applyAlignment="1">
      <alignment horizontal="center" vertical="center" shrinkToFit="1"/>
    </xf>
    <xf numFmtId="0" fontId="27" fillId="0" borderId="3" xfId="1" applyFont="1" applyBorder="1" applyAlignment="1">
      <alignment horizontal="center" vertical="center" shrinkToFit="1"/>
    </xf>
    <xf numFmtId="177" fontId="6" fillId="0" borderId="14" xfId="1" applyNumberFormat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center" shrinkToFit="1"/>
    </xf>
    <xf numFmtId="0" fontId="15" fillId="0" borderId="6" xfId="46" applyFont="1" applyBorder="1" applyAlignment="1">
      <alignment horizontal="center" vertical="center" wrapText="1"/>
    </xf>
    <xf numFmtId="177" fontId="7" fillId="0" borderId="14" xfId="1" applyNumberFormat="1" applyFont="1" applyBorder="1" applyAlignment="1">
      <alignment horizontal="center" vertical="top" wrapText="1"/>
    </xf>
    <xf numFmtId="0" fontId="15" fillId="0" borderId="1" xfId="20" applyFont="1" applyBorder="1" applyAlignment="1">
      <alignment horizontal="center" vertical="center" shrinkToFit="1"/>
    </xf>
    <xf numFmtId="0" fontId="6" fillId="0" borderId="3" xfId="1" applyFont="1" applyBorder="1" applyAlignment="1" applyProtection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8" xfId="1" applyFont="1" applyBorder="1" applyAlignment="1" applyProtection="1">
      <alignment horizontal="center" vertical="center" shrinkToFit="1"/>
    </xf>
    <xf numFmtId="177" fontId="24" fillId="0" borderId="13" xfId="1" applyNumberFormat="1" applyFont="1" applyBorder="1" applyAlignment="1">
      <alignment horizontal="center" vertical="top" wrapText="1"/>
    </xf>
    <xf numFmtId="177" fontId="23" fillId="0" borderId="13" xfId="1" applyNumberFormat="1" applyFont="1" applyBorder="1" applyAlignment="1">
      <alignment horizontal="center" vertical="top" wrapText="1"/>
    </xf>
    <xf numFmtId="180" fontId="6" fillId="0" borderId="3" xfId="43" applyFont="1" applyBorder="1" applyAlignment="1">
      <alignment horizontal="center" vertical="center" shrinkToFit="1"/>
    </xf>
    <xf numFmtId="177" fontId="23" fillId="0" borderId="14" xfId="1" applyNumberFormat="1" applyFont="1" applyBorder="1" applyAlignment="1">
      <alignment horizontal="center" vertical="top" wrapText="1"/>
    </xf>
    <xf numFmtId="177" fontId="39" fillId="0" borderId="14" xfId="1" applyNumberFormat="1" applyFont="1" applyBorder="1" applyAlignment="1">
      <alignment horizontal="center" vertical="top" wrapText="1"/>
    </xf>
    <xf numFmtId="0" fontId="15" fillId="3" borderId="6" xfId="46" applyFont="1" applyFill="1" applyBorder="1" applyAlignment="1">
      <alignment horizontal="center" vertical="center" wrapText="1"/>
    </xf>
    <xf numFmtId="177" fontId="39" fillId="0" borderId="13" xfId="1" applyNumberFormat="1" applyFont="1" applyBorder="1" applyAlignment="1">
      <alignment horizontal="center" vertical="top" wrapText="1"/>
    </xf>
    <xf numFmtId="0" fontId="40" fillId="0" borderId="8" xfId="1" applyFont="1" applyBorder="1" applyAlignment="1">
      <alignment horizontal="center" vertical="center" shrinkToFit="1"/>
    </xf>
    <xf numFmtId="0" fontId="27" fillId="0" borderId="19" xfId="1" applyFont="1" applyBorder="1" applyAlignment="1">
      <alignment horizontal="center" vertical="center" wrapText="1" shrinkToFit="1"/>
    </xf>
    <xf numFmtId="0" fontId="27" fillId="0" borderId="11" xfId="1" applyFont="1" applyBorder="1" applyAlignment="1">
      <alignment horizontal="center" vertical="center" wrapText="1" shrinkToFit="1"/>
    </xf>
    <xf numFmtId="0" fontId="27" fillId="0" borderId="11" xfId="1" applyFont="1" applyBorder="1" applyAlignment="1">
      <alignment horizontal="center" vertical="center" shrinkToFit="1"/>
    </xf>
    <xf numFmtId="177" fontId="22" fillId="0" borderId="15" xfId="1" applyNumberFormat="1" applyFont="1" applyBorder="1" applyAlignment="1">
      <alignment horizontal="center" vertical="center" wrapText="1"/>
    </xf>
    <xf numFmtId="0" fontId="28" fillId="0" borderId="1" xfId="46" applyFont="1" applyBorder="1" applyAlignment="1">
      <alignment horizontal="center" vertical="center" wrapText="1"/>
    </xf>
    <xf numFmtId="177" fontId="22" fillId="0" borderId="14" xfId="1" applyNumberFormat="1" applyFont="1" applyBorder="1" applyAlignment="1">
      <alignment horizontal="center" vertical="top" wrapText="1"/>
    </xf>
    <xf numFmtId="0" fontId="27" fillId="0" borderId="8" xfId="45" applyFont="1" applyBorder="1" applyAlignment="1">
      <alignment horizontal="center" vertical="center" shrinkToFit="1"/>
    </xf>
    <xf numFmtId="0" fontId="27" fillId="0" borderId="8" xfId="1" applyFont="1" applyBorder="1" applyAlignment="1">
      <alignment horizontal="center" vertical="center" shrinkToFit="1"/>
    </xf>
    <xf numFmtId="177" fontId="27" fillId="0" borderId="13" xfId="1" applyNumberFormat="1" applyFont="1" applyBorder="1" applyAlignment="1">
      <alignment horizontal="center" vertical="top" wrapText="1"/>
    </xf>
    <xf numFmtId="0" fontId="27" fillId="0" borderId="3" xfId="45" applyFont="1" applyBorder="1" applyAlignment="1">
      <alignment horizontal="center" vertical="center" shrinkToFit="1"/>
    </xf>
    <xf numFmtId="177" fontId="22" fillId="0" borderId="13" xfId="1" applyNumberFormat="1" applyFont="1" applyBorder="1" applyAlignment="1">
      <alignment horizontal="center" vertical="center" wrapText="1"/>
    </xf>
    <xf numFmtId="0" fontId="28" fillId="0" borderId="3" xfId="46" applyFont="1" applyBorder="1" applyAlignment="1">
      <alignment horizontal="center" vertical="center" wrapText="1"/>
    </xf>
    <xf numFmtId="177" fontId="22" fillId="0" borderId="13" xfId="1" applyNumberFormat="1" applyFont="1" applyBorder="1" applyAlignment="1">
      <alignment horizontal="center" vertical="top" wrapText="1"/>
    </xf>
    <xf numFmtId="180" fontId="27" fillId="0" borderId="3" xfId="43" applyFont="1" applyBorder="1" applyAlignment="1">
      <alignment horizontal="center" vertical="center" shrinkToFit="1"/>
    </xf>
    <xf numFmtId="177" fontId="27" fillId="0" borderId="14" xfId="1" applyNumberFormat="1" applyFont="1" applyBorder="1" applyAlignment="1">
      <alignment horizontal="center" vertical="top" wrapText="1"/>
    </xf>
    <xf numFmtId="0" fontId="22" fillId="0" borderId="0" xfId="1" applyFont="1" applyAlignment="1">
      <alignment horizontal="left" vertical="center" shrinkToFit="1"/>
    </xf>
    <xf numFmtId="0" fontId="28" fillId="0" borderId="6" xfId="46" applyFont="1" applyBorder="1" applyAlignment="1">
      <alignment horizontal="center" vertical="center" wrapText="1"/>
    </xf>
    <xf numFmtId="0" fontId="27" fillId="0" borderId="3" xfId="1" applyFont="1" applyBorder="1" applyAlignment="1" applyProtection="1">
      <alignment horizontal="center" vertical="center" shrinkToFit="1"/>
    </xf>
    <xf numFmtId="0" fontId="27" fillId="0" borderId="3" xfId="2" applyFont="1" applyBorder="1" applyAlignment="1">
      <alignment horizontal="center" vertical="center" shrinkToFit="1"/>
    </xf>
    <xf numFmtId="0" fontId="28" fillId="0" borderId="3" xfId="1" applyFont="1" applyBorder="1" applyAlignment="1">
      <alignment vertical="center" wrapText="1" shrinkToFit="1"/>
    </xf>
    <xf numFmtId="0" fontId="28" fillId="0" borderId="3" xfId="20" applyFont="1" applyBorder="1" applyAlignment="1">
      <alignment horizontal="center" vertical="center" shrinkToFit="1"/>
    </xf>
    <xf numFmtId="0" fontId="27" fillId="0" borderId="8" xfId="1" applyFont="1" applyBorder="1" applyAlignment="1" applyProtection="1">
      <alignment horizontal="center" vertical="center" shrinkToFit="1"/>
    </xf>
    <xf numFmtId="177" fontId="37" fillId="0" borderId="13" xfId="1" applyNumberFormat="1" applyFont="1" applyBorder="1" applyAlignment="1">
      <alignment horizontal="center" vertical="top" wrapText="1"/>
    </xf>
    <xf numFmtId="177" fontId="37" fillId="0" borderId="14" xfId="1" applyNumberFormat="1" applyFont="1" applyBorder="1" applyAlignment="1">
      <alignment horizontal="center" vertical="top" wrapText="1"/>
    </xf>
    <xf numFmtId="0" fontId="8" fillId="0" borderId="0" xfId="19" applyFont="1" applyAlignment="1">
      <alignment horizontal="center" vertical="center" wrapText="1" shrinkToFit="1"/>
    </xf>
    <xf numFmtId="0" fontId="15" fillId="0" borderId="0" xfId="19" applyFont="1" applyAlignment="1">
      <alignment horizontal="center" vertical="center" wrapText="1" shrinkToFit="1"/>
    </xf>
    <xf numFmtId="0" fontId="15" fillId="0" borderId="0" xfId="19" applyFont="1" applyAlignment="1">
      <alignment horizontal="center" vertical="center" shrinkToFit="1"/>
    </xf>
    <xf numFmtId="0" fontId="22" fillId="0" borderId="0" xfId="1" applyFont="1" applyAlignment="1">
      <alignment vertical="center" wrapText="1" shrinkToFit="1"/>
    </xf>
    <xf numFmtId="176" fontId="22" fillId="0" borderId="0" xfId="1" applyNumberFormat="1" applyFont="1" applyAlignment="1">
      <alignment vertical="center" shrinkToFit="1"/>
    </xf>
    <xf numFmtId="177" fontId="27" fillId="0" borderId="26" xfId="1" applyNumberFormat="1" applyFont="1" applyBorder="1" applyAlignment="1">
      <alignment horizontal="center" vertical="top" wrapText="1"/>
    </xf>
    <xf numFmtId="0" fontId="6" fillId="0" borderId="4" xfId="45" applyFont="1" applyBorder="1" applyAlignment="1">
      <alignment horizontal="center" vertical="center" shrinkToFit="1"/>
    </xf>
    <xf numFmtId="177" fontId="22" fillId="0" borderId="7" xfId="1" applyNumberFormat="1" applyFont="1" applyBorder="1" applyAlignment="1">
      <alignment horizontal="center" vertical="center" wrapText="1"/>
    </xf>
    <xf numFmtId="0" fontId="31" fillId="0" borderId="3" xfId="46" applyFont="1" applyBorder="1" applyAlignment="1">
      <alignment horizontal="center" vertical="center" wrapText="1"/>
    </xf>
    <xf numFmtId="0" fontId="42" fillId="0" borderId="8" xfId="45" applyFont="1" applyBorder="1" applyAlignment="1">
      <alignment horizontal="center" vertical="center" shrinkToFit="1"/>
    </xf>
    <xf numFmtId="0" fontId="31" fillId="3" borderId="3" xfId="1" applyFont="1" applyFill="1" applyBorder="1" applyAlignment="1">
      <alignment horizontal="center" vertical="center" shrinkToFit="1"/>
    </xf>
    <xf numFmtId="0" fontId="42" fillId="0" borderId="3" xfId="1" applyFont="1" applyBorder="1" applyAlignment="1">
      <alignment horizontal="center" vertical="center" shrinkToFit="1"/>
    </xf>
    <xf numFmtId="0" fontId="31" fillId="4" borderId="3" xfId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28" fillId="0" borderId="1" xfId="1" applyFont="1" applyBorder="1" applyAlignment="1">
      <alignment horizontal="center" vertical="center" shrinkToFit="1"/>
    </xf>
    <xf numFmtId="0" fontId="28" fillId="0" borderId="3" xfId="1" applyFont="1" applyBorder="1" applyAlignment="1">
      <alignment horizontal="center" vertical="center" shrinkToFit="1"/>
    </xf>
    <xf numFmtId="0" fontId="15" fillId="0" borderId="6" xfId="1" applyFont="1" applyBorder="1" applyAlignment="1">
      <alignment horizontal="center" vertical="center" shrinkToFit="1"/>
    </xf>
    <xf numFmtId="0" fontId="15" fillId="0" borderId="3" xfId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28" fillId="0" borderId="1" xfId="20" applyFont="1" applyBorder="1" applyAlignment="1">
      <alignment horizontal="center" vertical="center" shrinkToFit="1"/>
    </xf>
    <xf numFmtId="0" fontId="6" fillId="0" borderId="3" xfId="15" applyFont="1" applyBorder="1" applyAlignment="1">
      <alignment horizontal="center" vertical="center" shrinkToFit="1"/>
    </xf>
    <xf numFmtId="0" fontId="28" fillId="0" borderId="6" xfId="1" applyFont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 shrinkToFit="1"/>
    </xf>
    <xf numFmtId="0" fontId="28" fillId="0" borderId="6" xfId="20" applyFont="1" applyBorder="1" applyAlignment="1">
      <alignment horizontal="center" vertical="center" wrapText="1" shrinkToFit="1"/>
    </xf>
    <xf numFmtId="0" fontId="15" fillId="0" borderId="8" xfId="1" applyFont="1" applyBorder="1" applyAlignment="1">
      <alignment horizontal="center" vertical="center" shrinkToFit="1"/>
    </xf>
    <xf numFmtId="0" fontId="15" fillId="0" borderId="3" xfId="20" applyFont="1" applyBorder="1" applyAlignment="1">
      <alignment horizontal="center" vertical="center" shrinkToFit="1"/>
    </xf>
    <xf numFmtId="0" fontId="15" fillId="0" borderId="8" xfId="20" applyFont="1" applyBorder="1" applyAlignment="1">
      <alignment horizontal="center" vertical="center" shrinkToFit="1"/>
    </xf>
    <xf numFmtId="0" fontId="28" fillId="0" borderId="3" xfId="1" applyFont="1" applyBorder="1" applyAlignment="1" applyProtection="1">
      <alignment horizontal="center" vertical="center" shrinkToFit="1"/>
    </xf>
    <xf numFmtId="0" fontId="15" fillId="0" borderId="3" xfId="1" applyFont="1" applyBorder="1" applyAlignment="1" applyProtection="1">
      <alignment horizontal="center" vertical="center" shrinkToFit="1"/>
    </xf>
    <xf numFmtId="0" fontId="31" fillId="0" borderId="20" xfId="1" applyFont="1" applyBorder="1" applyAlignment="1">
      <alignment horizontal="center" vertical="center" shrinkToFit="1"/>
    </xf>
    <xf numFmtId="0" fontId="31" fillId="0" borderId="21" xfId="1" applyFont="1" applyBorder="1" applyAlignment="1">
      <alignment horizontal="center" vertical="center" shrinkToFit="1"/>
    </xf>
    <xf numFmtId="0" fontId="31" fillId="0" borderId="22" xfId="1" applyFont="1" applyBorder="1" applyAlignment="1">
      <alignment horizontal="center" vertical="center" shrinkToFit="1"/>
    </xf>
    <xf numFmtId="0" fontId="31" fillId="0" borderId="23" xfId="1" applyFont="1" applyBorder="1" applyAlignment="1">
      <alignment horizontal="center" vertical="center" shrinkToFit="1"/>
    </xf>
    <xf numFmtId="0" fontId="31" fillId="0" borderId="24" xfId="1" applyFont="1" applyBorder="1" applyAlignment="1">
      <alignment horizontal="center" vertical="center" shrinkToFit="1"/>
    </xf>
    <xf numFmtId="0" fontId="31" fillId="0" borderId="25" xfId="1" applyFont="1" applyBorder="1" applyAlignment="1">
      <alignment horizontal="center" vertical="center" shrinkToFit="1"/>
    </xf>
    <xf numFmtId="0" fontId="29" fillId="0" borderId="16" xfId="25" applyFont="1" applyBorder="1" applyAlignment="1">
      <alignment horizontal="center"/>
    </xf>
    <xf numFmtId="0" fontId="22" fillId="0" borderId="3" xfId="19" applyFont="1" applyBorder="1" applyAlignment="1">
      <alignment horizontal="center" vertical="center" shrinkToFit="1"/>
    </xf>
    <xf numFmtId="0" fontId="15" fillId="0" borderId="3" xfId="1" applyFont="1" applyBorder="1" applyAlignment="1">
      <alignment horizontal="center" vertical="center" wrapText="1" shrinkToFit="1"/>
    </xf>
    <xf numFmtId="0" fontId="15" fillId="0" borderId="8" xfId="1" applyFont="1" applyBorder="1" applyAlignment="1" applyProtection="1">
      <alignment horizontal="center" vertical="center" shrinkToFit="1"/>
    </xf>
    <xf numFmtId="0" fontId="22" fillId="0" borderId="6" xfId="19" applyFont="1" applyBorder="1" applyAlignment="1">
      <alignment horizontal="center" vertical="center" shrinkToFit="1"/>
    </xf>
    <xf numFmtId="0" fontId="41" fillId="0" borderId="3" xfId="20" applyFont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31" fillId="0" borderId="3" xfId="1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 shrinkToFit="1"/>
    </xf>
    <xf numFmtId="176" fontId="6" fillId="2" borderId="6" xfId="0" applyNumberFormat="1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shrinkToFit="1"/>
    </xf>
    <xf numFmtId="0" fontId="6" fillId="2" borderId="11" xfId="1" applyFont="1" applyFill="1" applyBorder="1" applyAlignment="1">
      <alignment horizontal="center" vertical="center" wrapText="1" shrinkToFit="1"/>
    </xf>
    <xf numFmtId="0" fontId="15" fillId="2" borderId="3" xfId="20" applyFont="1" applyFill="1" applyBorder="1" applyAlignment="1">
      <alignment horizontal="center" vertical="center" shrinkToFit="1"/>
    </xf>
    <xf numFmtId="0" fontId="15" fillId="2" borderId="4" xfId="20" applyFont="1" applyFill="1" applyBorder="1" applyAlignment="1">
      <alignment horizontal="center" vertical="center" shrinkToFit="1"/>
    </xf>
    <xf numFmtId="0" fontId="15" fillId="2" borderId="3" xfId="1" applyFont="1" applyFill="1" applyBorder="1" applyAlignment="1">
      <alignment horizontal="center" vertical="center" shrinkToFit="1"/>
    </xf>
    <xf numFmtId="0" fontId="15" fillId="2" borderId="4" xfId="1" applyFont="1" applyFill="1" applyBorder="1" applyAlignment="1">
      <alignment horizontal="center" vertical="center" shrinkToFit="1"/>
    </xf>
    <xf numFmtId="0" fontId="15" fillId="2" borderId="3" xfId="20" applyFont="1" applyFill="1" applyBorder="1" applyAlignment="1">
      <alignment horizontal="center" vertical="center" wrapText="1" shrinkToFit="1"/>
    </xf>
    <xf numFmtId="0" fontId="15" fillId="2" borderId="4" xfId="20" applyFont="1" applyFill="1" applyBorder="1" applyAlignment="1">
      <alignment horizontal="center" vertical="center" wrapText="1" shrinkToFit="1"/>
    </xf>
    <xf numFmtId="0" fontId="15" fillId="2" borderId="1" xfId="1" applyFont="1" applyFill="1" applyBorder="1" applyAlignment="1">
      <alignment horizontal="center" vertical="center" shrinkToFit="1"/>
    </xf>
    <xf numFmtId="0" fontId="15" fillId="2" borderId="1" xfId="20" applyFont="1" applyFill="1" applyBorder="1" applyAlignment="1">
      <alignment horizontal="center" vertical="center" shrinkToFit="1"/>
    </xf>
    <xf numFmtId="0" fontId="15" fillId="0" borderId="1" xfId="20" applyFont="1" applyBorder="1" applyAlignment="1">
      <alignment horizontal="center" vertical="center" wrapText="1" shrinkToFit="1"/>
    </xf>
    <xf numFmtId="0" fontId="15" fillId="2" borderId="6" xfId="1" applyFont="1" applyFill="1" applyBorder="1" applyAlignment="1">
      <alignment horizontal="center" vertical="center" shrinkToFit="1"/>
    </xf>
    <xf numFmtId="0" fontId="6" fillId="2" borderId="3" xfId="15" applyFont="1" applyFill="1" applyBorder="1" applyAlignment="1">
      <alignment horizontal="center" vertical="center" shrinkToFit="1"/>
    </xf>
    <xf numFmtId="0" fontId="15" fillId="2" borderId="6" xfId="26" applyFont="1" applyFill="1" applyBorder="1" applyAlignment="1">
      <alignment horizontal="center" vertical="center" wrapText="1"/>
    </xf>
    <xf numFmtId="0" fontId="15" fillId="2" borderId="3" xfId="26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 shrinkToFit="1"/>
    </xf>
    <xf numFmtId="0" fontId="15" fillId="2" borderId="3" xfId="1" applyFont="1" applyFill="1" applyBorder="1" applyAlignment="1">
      <alignment horizontal="center" vertical="center" wrapText="1" shrinkToFit="1"/>
    </xf>
    <xf numFmtId="0" fontId="6" fillId="2" borderId="4" xfId="15" applyFont="1" applyFill="1" applyBorder="1" applyAlignment="1">
      <alignment horizontal="center" vertical="center" shrinkToFit="1"/>
    </xf>
    <xf numFmtId="0" fontId="15" fillId="2" borderId="1" xfId="1" applyFont="1" applyFill="1" applyBorder="1" applyAlignment="1">
      <alignment horizontal="center" vertical="center" wrapText="1" shrinkToFit="1"/>
    </xf>
    <xf numFmtId="0" fontId="31" fillId="0" borderId="1" xfId="1" applyFont="1" applyBorder="1" applyAlignment="1">
      <alignment horizontal="center" vertical="center" shrinkToFit="1"/>
    </xf>
    <xf numFmtId="0" fontId="42" fillId="0" borderId="3" xfId="15" applyFont="1" applyBorder="1" applyAlignment="1">
      <alignment horizontal="center" vertical="center" shrinkToFit="1"/>
    </xf>
    <xf numFmtId="0" fontId="6" fillId="0" borderId="8" xfId="15" applyFont="1" applyBorder="1" applyAlignment="1">
      <alignment horizontal="center" vertical="center" shrinkToFit="1"/>
    </xf>
    <xf numFmtId="0" fontId="6" fillId="0" borderId="8" xfId="15" applyFont="1" applyBorder="1" applyAlignment="1">
      <alignment horizontal="center" vertical="center" wrapText="1" shrinkToFit="1"/>
    </xf>
    <xf numFmtId="0" fontId="15" fillId="0" borderId="1" xfId="1" applyFont="1" applyBorder="1" applyAlignment="1" applyProtection="1">
      <alignment horizontal="center" vertical="center" shrinkToFit="1"/>
    </xf>
    <xf numFmtId="0" fontId="32" fillId="0" borderId="3" xfId="0" applyFont="1" applyBorder="1" applyAlignment="1">
      <alignment horizontal="center" vertical="center" wrapText="1" shrinkToFit="1"/>
    </xf>
    <xf numFmtId="0" fontId="13" fillId="2" borderId="18" xfId="1" applyFont="1" applyFill="1" applyBorder="1" applyAlignment="1">
      <alignment horizontal="center" vertical="center" shrinkToFit="1"/>
    </xf>
    <xf numFmtId="0" fontId="31" fillId="4" borderId="3" xfId="1" applyFont="1" applyFill="1" applyBorder="1" applyAlignment="1" applyProtection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 shrinkToFit="1"/>
    </xf>
    <xf numFmtId="176" fontId="6" fillId="2" borderId="5" xfId="0" applyNumberFormat="1" applyFont="1" applyFill="1" applyBorder="1" applyAlignment="1">
      <alignment horizontal="center" vertical="center" shrinkToFit="1"/>
    </xf>
    <xf numFmtId="0" fontId="31" fillId="0" borderId="20" xfId="1" applyFont="1" applyBorder="1" applyAlignment="1">
      <alignment horizontal="center" vertical="center" shrinkToFit="1"/>
    </xf>
    <xf numFmtId="0" fontId="31" fillId="0" borderId="21" xfId="1" applyFont="1" applyBorder="1" applyAlignment="1">
      <alignment horizontal="center" vertical="center" shrinkToFit="1"/>
    </xf>
    <xf numFmtId="0" fontId="31" fillId="0" borderId="22" xfId="1" applyFont="1" applyBorder="1" applyAlignment="1">
      <alignment horizontal="center" vertical="center" shrinkToFit="1"/>
    </xf>
    <xf numFmtId="0" fontId="31" fillId="0" borderId="23" xfId="1" applyFont="1" applyBorder="1" applyAlignment="1">
      <alignment horizontal="center" vertical="center" shrinkToFit="1"/>
    </xf>
    <xf numFmtId="0" fontId="31" fillId="0" borderId="24" xfId="1" applyFont="1" applyBorder="1" applyAlignment="1">
      <alignment horizontal="center" vertical="center" shrinkToFit="1"/>
    </xf>
    <xf numFmtId="0" fontId="31" fillId="0" borderId="25" xfId="1" applyFont="1" applyBorder="1" applyAlignment="1">
      <alignment horizontal="center" vertical="center" shrinkToFit="1"/>
    </xf>
    <xf numFmtId="0" fontId="15" fillId="0" borderId="3" xfId="1" applyFont="1" applyBorder="1" applyAlignment="1" applyProtection="1">
      <alignment horizontal="center" vertical="center" shrinkToFit="1"/>
    </xf>
    <xf numFmtId="0" fontId="15" fillId="0" borderId="8" xfId="1" applyFont="1" applyBorder="1" applyAlignment="1" applyProtection="1">
      <alignment horizontal="center" vertical="center" shrinkToFit="1"/>
    </xf>
    <xf numFmtId="0" fontId="15" fillId="0" borderId="3" xfId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 vertical="center" shrinkToFit="1"/>
    </xf>
    <xf numFmtId="0" fontId="15" fillId="0" borderId="3" xfId="20" applyFont="1" applyBorder="1" applyAlignment="1">
      <alignment horizontal="center" vertical="center" wrapText="1" shrinkToFit="1"/>
    </xf>
    <xf numFmtId="0" fontId="15" fillId="0" borderId="8" xfId="20" applyFont="1" applyBorder="1" applyAlignment="1">
      <alignment horizontal="center" vertical="center" wrapText="1" shrinkToFit="1"/>
    </xf>
    <xf numFmtId="0" fontId="13" fillId="2" borderId="16" xfId="1" applyFont="1" applyFill="1" applyBorder="1" applyAlignment="1">
      <alignment horizontal="center" vertical="center" shrinkToFit="1"/>
    </xf>
    <xf numFmtId="0" fontId="13" fillId="2" borderId="18" xfId="1" applyFont="1" applyFill="1" applyBorder="1" applyAlignment="1">
      <alignment horizontal="center" vertical="center" shrinkToFit="1"/>
    </xf>
    <xf numFmtId="0" fontId="29" fillId="0" borderId="17" xfId="25" applyFont="1" applyBorder="1" applyAlignment="1">
      <alignment horizontal="center"/>
    </xf>
    <xf numFmtId="0" fontId="29" fillId="0" borderId="16" xfId="25" applyFont="1" applyBorder="1" applyAlignment="1">
      <alignment horizontal="center"/>
    </xf>
    <xf numFmtId="0" fontId="34" fillId="2" borderId="0" xfId="1" applyFont="1" applyFill="1" applyAlignment="1">
      <alignment horizontal="left" vertical="center" wrapText="1" shrinkToFit="1"/>
    </xf>
    <xf numFmtId="0" fontId="15" fillId="0" borderId="3" xfId="1" applyFont="1" applyBorder="1" applyAlignment="1">
      <alignment horizontal="center" vertical="center" wrapText="1" shrinkToFit="1"/>
    </xf>
    <xf numFmtId="0" fontId="15" fillId="0" borderId="6" xfId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 shrinkToFit="1"/>
    </xf>
    <xf numFmtId="0" fontId="6" fillId="0" borderId="3" xfId="15" applyFont="1" applyBorder="1" applyAlignment="1">
      <alignment horizontal="center" vertical="center" shrinkToFit="1"/>
    </xf>
    <xf numFmtId="0" fontId="15" fillId="0" borderId="6" xfId="20" applyFont="1" applyBorder="1" applyAlignment="1">
      <alignment horizontal="center" vertical="center" wrapText="1" shrinkToFit="1"/>
    </xf>
    <xf numFmtId="0" fontId="15" fillId="0" borderId="3" xfId="2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15" fillId="0" borderId="1" xfId="20" applyFont="1" applyBorder="1" applyAlignment="1">
      <alignment horizontal="center" vertical="center" wrapText="1" shrinkToFit="1"/>
    </xf>
    <xf numFmtId="176" fontId="6" fillId="2" borderId="6" xfId="0" applyNumberFormat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shrinkToFit="1"/>
    </xf>
    <xf numFmtId="0" fontId="15" fillId="0" borderId="6" xfId="1" applyFont="1" applyBorder="1" applyAlignment="1">
      <alignment horizontal="center" vertical="center" wrapText="1" shrinkToFit="1"/>
    </xf>
    <xf numFmtId="0" fontId="32" fillId="0" borderId="8" xfId="0" applyFont="1" applyBorder="1" applyAlignment="1">
      <alignment horizontal="center" vertical="center" wrapText="1" shrinkToFit="1"/>
    </xf>
    <xf numFmtId="49" fontId="22" fillId="0" borderId="6" xfId="19" applyNumberFormat="1" applyFont="1" applyBorder="1" applyAlignment="1">
      <alignment horizontal="center" vertical="center" shrinkToFit="1"/>
    </xf>
    <xf numFmtId="0" fontId="22" fillId="0" borderId="6" xfId="19" applyFont="1" applyBorder="1" applyAlignment="1">
      <alignment horizontal="center" vertical="center" shrinkToFit="1"/>
    </xf>
    <xf numFmtId="0" fontId="27" fillId="0" borderId="6" xfId="19" applyFont="1" applyBorder="1" applyAlignment="1">
      <alignment horizontal="center" vertical="center" shrinkToFit="1"/>
    </xf>
    <xf numFmtId="0" fontId="34" fillId="0" borderId="0" xfId="1" applyFont="1" applyAlignment="1">
      <alignment horizontal="left" vertical="center" wrapText="1" shrinkToFit="1"/>
    </xf>
    <xf numFmtId="49" fontId="22" fillId="0" borderId="3" xfId="19" applyNumberFormat="1" applyFont="1" applyBorder="1" applyAlignment="1">
      <alignment horizontal="center" vertical="center" shrinkToFit="1"/>
    </xf>
    <xf numFmtId="0" fontId="22" fillId="0" borderId="3" xfId="19" applyFont="1" applyBorder="1" applyAlignment="1">
      <alignment horizontal="center" vertical="center" shrinkToFit="1"/>
    </xf>
    <xf numFmtId="0" fontId="22" fillId="0" borderId="3" xfId="19" applyFont="1" applyBorder="1" applyAlignment="1">
      <alignment horizontal="center" shrinkToFit="1"/>
    </xf>
    <xf numFmtId="0" fontId="28" fillId="0" borderId="3" xfId="1" applyFont="1" applyBorder="1" applyAlignment="1">
      <alignment horizontal="center" vertical="center" shrinkToFit="1"/>
    </xf>
    <xf numFmtId="0" fontId="28" fillId="0" borderId="3" xfId="20" applyFont="1" applyBorder="1" applyAlignment="1">
      <alignment horizontal="center" vertical="center" wrapText="1" shrinkToFit="1"/>
    </xf>
    <xf numFmtId="0" fontId="28" fillId="0" borderId="3" xfId="1" applyFont="1" applyBorder="1" applyAlignment="1">
      <alignment horizontal="center" vertical="center" wrapText="1" shrinkToFit="1"/>
    </xf>
    <xf numFmtId="0" fontId="35" fillId="0" borderId="3" xfId="0" applyFont="1" applyBorder="1" applyAlignment="1">
      <alignment horizontal="center" vertical="center" wrapText="1" shrinkToFit="1"/>
    </xf>
    <xf numFmtId="0" fontId="28" fillId="0" borderId="3" xfId="1" applyFont="1" applyBorder="1" applyAlignment="1" applyProtection="1">
      <alignment horizontal="center" vertical="center" shrinkToFit="1"/>
    </xf>
    <xf numFmtId="0" fontId="28" fillId="0" borderId="6" xfId="1" applyFont="1" applyBorder="1" applyAlignment="1">
      <alignment horizontal="center" vertical="center" shrinkToFit="1"/>
    </xf>
    <xf numFmtId="0" fontId="28" fillId="0" borderId="1" xfId="1" applyFont="1" applyBorder="1" applyAlignment="1">
      <alignment horizontal="center" vertical="center" shrinkToFit="1"/>
    </xf>
    <xf numFmtId="0" fontId="28" fillId="0" borderId="1" xfId="1" applyFont="1" applyBorder="1" applyAlignment="1">
      <alignment horizontal="center" vertical="center" wrapText="1" shrinkToFit="1"/>
    </xf>
    <xf numFmtId="0" fontId="27" fillId="0" borderId="8" xfId="15" applyFont="1" applyBorder="1" applyAlignment="1">
      <alignment horizontal="center" vertical="center" shrinkToFit="1"/>
    </xf>
    <xf numFmtId="0" fontId="28" fillId="0" borderId="8" xfId="1" applyFont="1" applyBorder="1" applyAlignment="1">
      <alignment horizontal="center" vertical="center" shrinkToFit="1"/>
    </xf>
    <xf numFmtId="0" fontId="28" fillId="0" borderId="8" xfId="20" applyFont="1" applyBorder="1" applyAlignment="1">
      <alignment horizontal="center" vertical="center" wrapText="1" shrinkToFit="1"/>
    </xf>
    <xf numFmtId="0" fontId="27" fillId="0" borderId="3" xfId="15" applyFont="1" applyBorder="1" applyAlignment="1">
      <alignment horizontal="center" vertical="center" shrinkToFit="1"/>
    </xf>
    <xf numFmtId="0" fontId="27" fillId="0" borderId="8" xfId="15" applyFont="1" applyBorder="1" applyAlignment="1">
      <alignment horizontal="center" vertical="center" wrapText="1" shrinkToFit="1"/>
    </xf>
    <xf numFmtId="0" fontId="28" fillId="0" borderId="6" xfId="20" applyFont="1" applyBorder="1" applyAlignment="1">
      <alignment horizontal="center" vertical="center" wrapText="1" shrinkToFit="1"/>
    </xf>
    <xf numFmtId="0" fontId="27" fillId="0" borderId="4" xfId="15" applyFont="1" applyBorder="1" applyAlignment="1">
      <alignment horizontal="center" vertical="center" shrinkToFit="1"/>
    </xf>
    <xf numFmtId="0" fontId="15" fillId="0" borderId="4" xfId="1" applyFont="1" applyBorder="1" applyAlignment="1">
      <alignment horizontal="center" vertical="center" shrinkToFit="1"/>
    </xf>
    <xf numFmtId="0" fontId="27" fillId="0" borderId="11" xfId="1" applyFont="1" applyBorder="1" applyAlignment="1">
      <alignment horizontal="center" vertical="center" wrapText="1" shrinkToFit="1"/>
    </xf>
    <xf numFmtId="0" fontId="28" fillId="0" borderId="1" xfId="20" applyFont="1" applyBorder="1" applyAlignment="1">
      <alignment horizontal="center" vertical="center" shrinkToFit="1"/>
    </xf>
    <xf numFmtId="0" fontId="28" fillId="0" borderId="1" xfId="26" applyFont="1" applyBorder="1" applyAlignment="1">
      <alignment horizontal="center" vertical="center" wrapText="1"/>
    </xf>
    <xf numFmtId="0" fontId="28" fillId="0" borderId="1" xfId="20" applyFont="1" applyBorder="1" applyAlignment="1">
      <alignment horizontal="center" vertical="center" wrapText="1" shrinkToFit="1"/>
    </xf>
    <xf numFmtId="0" fontId="28" fillId="0" borderId="4" xfId="1" applyFont="1" applyBorder="1" applyAlignment="1">
      <alignment horizontal="center" vertical="center" shrinkToFit="1"/>
    </xf>
    <xf numFmtId="0" fontId="31" fillId="0" borderId="27" xfId="1" applyFont="1" applyBorder="1" applyAlignment="1">
      <alignment horizontal="center" vertical="center" shrinkToFit="1"/>
    </xf>
    <xf numFmtId="0" fontId="7" fillId="2" borderId="3" xfId="1" applyFont="1" applyFill="1" applyBorder="1" applyAlignment="1">
      <alignment vertical="center" shrinkToFit="1"/>
    </xf>
    <xf numFmtId="0" fontId="14" fillId="2" borderId="18" xfId="1" applyFont="1" applyFill="1" applyBorder="1" applyAlignment="1">
      <alignment horizontal="center" vertical="center" wrapText="1" shrinkToFit="1"/>
    </xf>
    <xf numFmtId="0" fontId="22" fillId="2" borderId="6" xfId="1" applyFont="1" applyFill="1" applyBorder="1" applyAlignment="1">
      <alignment vertical="center" shrinkToFit="1"/>
    </xf>
    <xf numFmtId="0" fontId="26" fillId="2" borderId="11" xfId="2" applyFont="1" applyFill="1" applyBorder="1" applyAlignment="1">
      <alignment vertical="center" shrinkToFit="1"/>
    </xf>
    <xf numFmtId="176" fontId="6" fillId="2" borderId="28" xfId="0" applyNumberFormat="1" applyFont="1" applyFill="1" applyBorder="1" applyAlignment="1">
      <alignment horizontal="center" vertical="center" shrinkToFit="1"/>
    </xf>
    <xf numFmtId="176" fontId="6" fillId="2" borderId="29" xfId="0" applyNumberFormat="1" applyFont="1" applyFill="1" applyBorder="1" applyAlignment="1">
      <alignment horizontal="center" vertical="center" shrinkToFit="1"/>
    </xf>
    <xf numFmtId="176" fontId="6" fillId="0" borderId="29" xfId="0" applyNumberFormat="1" applyFont="1" applyBorder="1" applyAlignment="1">
      <alignment horizontal="center" vertical="center" shrinkToFit="1"/>
    </xf>
    <xf numFmtId="176" fontId="6" fillId="0" borderId="30" xfId="0" applyNumberFormat="1" applyFont="1" applyBorder="1" applyAlignment="1">
      <alignment horizontal="center" vertical="center" shrinkToFit="1"/>
    </xf>
    <xf numFmtId="177" fontId="7" fillId="2" borderId="26" xfId="1" applyNumberFormat="1" applyFont="1" applyFill="1" applyBorder="1" applyAlignment="1">
      <alignment horizontal="center" vertical="top" wrapText="1"/>
    </xf>
    <xf numFmtId="0" fontId="6" fillId="2" borderId="4" xfId="15" applyFont="1" applyFill="1" applyBorder="1" applyAlignment="1">
      <alignment horizontal="center" vertical="center" wrapText="1" shrinkToFit="1"/>
    </xf>
    <xf numFmtId="0" fontId="15" fillId="0" borderId="4" xfId="20" applyFont="1" applyBorder="1" applyAlignment="1">
      <alignment horizontal="center" vertical="center" wrapText="1" shrinkToFit="1"/>
    </xf>
    <xf numFmtId="0" fontId="7" fillId="2" borderId="4" xfId="1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176" fontId="6" fillId="2" borderId="30" xfId="0" applyNumberFormat="1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31" fillId="0" borderId="31" xfId="1" applyFont="1" applyBorder="1" applyAlignment="1">
      <alignment horizontal="center" vertical="center" shrinkToFit="1"/>
    </xf>
    <xf numFmtId="0" fontId="31" fillId="0" borderId="0" xfId="1" applyFont="1" applyBorder="1" applyAlignment="1">
      <alignment horizontal="center" vertical="center" shrinkToFit="1"/>
    </xf>
    <xf numFmtId="0" fontId="41" fillId="0" borderId="8" xfId="20" applyFont="1" applyBorder="1" applyAlignment="1">
      <alignment horizontal="center" vertical="center" wrapText="1" shrinkToFit="1"/>
    </xf>
    <xf numFmtId="0" fontId="28" fillId="0" borderId="4" xfId="20" applyFont="1" applyBorder="1" applyAlignment="1">
      <alignment horizontal="center" vertical="center" wrapText="1" shrinkToFit="1"/>
    </xf>
    <xf numFmtId="0" fontId="26" fillId="2" borderId="1" xfId="2" applyFont="1" applyFill="1" applyBorder="1" applyAlignment="1">
      <alignment horizontal="center" vertical="center" shrinkToFit="1"/>
    </xf>
    <xf numFmtId="0" fontId="26" fillId="2" borderId="32" xfId="2" applyFont="1" applyFill="1" applyBorder="1" applyAlignment="1">
      <alignment horizontal="center" vertical="center" shrinkToFit="1"/>
    </xf>
    <xf numFmtId="0" fontId="26" fillId="2" borderId="6" xfId="2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26" fillId="2" borderId="3" xfId="2" applyFont="1" applyFill="1" applyBorder="1" applyAlignment="1">
      <alignment horizontal="center" vertical="center" shrinkToFit="1"/>
    </xf>
    <xf numFmtId="0" fontId="26" fillId="2" borderId="4" xfId="2" applyFont="1" applyFill="1" applyBorder="1" applyAlignment="1">
      <alignment horizontal="center" vertical="center" shrinkToFit="1"/>
    </xf>
    <xf numFmtId="0" fontId="22" fillId="2" borderId="3" xfId="1" applyFont="1" applyFill="1" applyBorder="1" applyAlignment="1">
      <alignment horizontal="center" vertical="center" shrinkToFit="1"/>
    </xf>
    <xf numFmtId="0" fontId="22" fillId="2" borderId="4" xfId="1" applyFont="1" applyFill="1" applyBorder="1" applyAlignment="1">
      <alignment horizontal="center" vertical="center" shrinkToFit="1"/>
    </xf>
    <xf numFmtId="0" fontId="22" fillId="2" borderId="6" xfId="1" applyFont="1" applyFill="1" applyBorder="1" applyAlignment="1">
      <alignment horizontal="center" vertical="center" shrinkToFit="1"/>
    </xf>
    <xf numFmtId="0" fontId="22" fillId="0" borderId="3" xfId="1" applyFont="1" applyBorder="1" applyAlignment="1">
      <alignment horizontal="center" vertical="center" shrinkToFit="1"/>
    </xf>
    <xf numFmtId="0" fontId="22" fillId="0" borderId="4" xfId="1" applyFont="1" applyBorder="1" applyAlignment="1">
      <alignment horizontal="center" vertical="center" shrinkToFit="1"/>
    </xf>
    <xf numFmtId="0" fontId="22" fillId="0" borderId="33" xfId="1" applyFont="1" applyBorder="1" applyAlignment="1">
      <alignment horizontal="center" vertical="center" shrinkToFit="1"/>
    </xf>
    <xf numFmtId="176" fontId="6" fillId="2" borderId="10" xfId="0" applyNumberFormat="1" applyFont="1" applyFill="1" applyBorder="1" applyAlignment="1">
      <alignment horizontal="center" vertical="center" shrinkToFit="1"/>
    </xf>
    <xf numFmtId="0" fontId="7" fillId="2" borderId="32" xfId="2" applyFont="1" applyFill="1" applyBorder="1" applyAlignment="1">
      <alignment horizontal="center" vertical="center" shrinkToFit="1"/>
    </xf>
    <xf numFmtId="0" fontId="31" fillId="0" borderId="31" xfId="1" applyFont="1" applyBorder="1" applyAlignment="1">
      <alignment horizontal="center" vertical="center" shrinkToFit="1"/>
    </xf>
    <xf numFmtId="0" fontId="31" fillId="0" borderId="0" xfId="1" applyFont="1" applyBorder="1" applyAlignment="1">
      <alignment horizontal="center" vertical="center" shrinkToFit="1"/>
    </xf>
    <xf numFmtId="0" fontId="31" fillId="0" borderId="27" xfId="1" applyFont="1" applyBorder="1" applyAlignment="1">
      <alignment horizontal="center" vertical="center" shrinkToFit="1"/>
    </xf>
    <xf numFmtId="0" fontId="7" fillId="2" borderId="34" xfId="2" applyFont="1" applyFill="1" applyBorder="1" applyAlignment="1">
      <alignment horizontal="center" vertical="center" shrinkToFit="1"/>
    </xf>
    <xf numFmtId="176" fontId="6" fillId="2" borderId="35" xfId="0" applyNumberFormat="1" applyFont="1" applyFill="1" applyBorder="1" applyAlignment="1">
      <alignment horizontal="center" vertical="center" shrinkToFit="1"/>
    </xf>
    <xf numFmtId="180" fontId="6" fillId="0" borderId="8" xfId="43" applyFont="1" applyBorder="1" applyAlignment="1">
      <alignment horizontal="center" vertical="center" shrinkToFit="1"/>
    </xf>
    <xf numFmtId="0" fontId="26" fillId="2" borderId="33" xfId="2" applyFont="1" applyFill="1" applyBorder="1" applyAlignment="1">
      <alignment horizontal="center" vertical="center" shrinkToFit="1"/>
    </xf>
    <xf numFmtId="177" fontId="22" fillId="0" borderId="26" xfId="1" applyNumberFormat="1" applyFont="1" applyBorder="1" applyAlignment="1">
      <alignment horizontal="center" vertical="top" wrapText="1"/>
    </xf>
    <xf numFmtId="0" fontId="27" fillId="0" borderId="4" xfId="45" applyFont="1" applyBorder="1" applyAlignment="1">
      <alignment horizontal="center" vertical="center" shrinkToFit="1"/>
    </xf>
    <xf numFmtId="0" fontId="28" fillId="0" borderId="4" xfId="20" applyFont="1" applyBorder="1" applyAlignment="1">
      <alignment horizontal="center" vertical="center" wrapText="1" shrinkToFit="1"/>
    </xf>
    <xf numFmtId="0" fontId="22" fillId="0" borderId="34" xfId="1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wrapText="1" shrinkToFit="1"/>
    </xf>
    <xf numFmtId="0" fontId="28" fillId="0" borderId="8" xfId="1" applyFont="1" applyBorder="1" applyAlignment="1" applyProtection="1">
      <alignment horizontal="center" vertical="center" shrinkToFit="1"/>
    </xf>
    <xf numFmtId="0" fontId="22" fillId="2" borderId="8" xfId="1" applyFont="1" applyFill="1" applyBorder="1" applyAlignment="1">
      <alignment horizontal="center" vertical="center" shrinkToFit="1"/>
    </xf>
    <xf numFmtId="0" fontId="27" fillId="0" borderId="4" xfId="15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shrinkToFit="1"/>
    </xf>
    <xf numFmtId="0" fontId="28" fillId="0" borderId="6" xfId="20" applyFont="1" applyBorder="1" applyAlignment="1">
      <alignment horizontal="center" vertical="center" shrinkToFit="1"/>
    </xf>
    <xf numFmtId="0" fontId="28" fillId="0" borderId="6" xfId="1" applyFont="1" applyBorder="1" applyAlignment="1" applyProtection="1">
      <alignment horizontal="center" vertical="center" shrinkToFit="1"/>
    </xf>
    <xf numFmtId="0" fontId="28" fillId="0" borderId="6" xfId="1" applyFont="1" applyBorder="1" applyAlignment="1" applyProtection="1">
      <alignment horizontal="center" vertical="center" shrinkToFit="1"/>
    </xf>
    <xf numFmtId="0" fontId="28" fillId="0" borderId="6" xfId="1" applyFont="1" applyBorder="1" applyAlignment="1">
      <alignment horizontal="center" vertical="center" wrapText="1" shrinkToFit="1"/>
    </xf>
    <xf numFmtId="0" fontId="22" fillId="0" borderId="8" xfId="1" applyFont="1" applyBorder="1" applyAlignment="1">
      <alignment horizontal="center" vertical="center" shrinkToFit="1"/>
    </xf>
    <xf numFmtId="0" fontId="15" fillId="0" borderId="4" xfId="20" applyFont="1" applyBorder="1" applyAlignment="1">
      <alignment horizontal="center" vertical="center" shrinkToFit="1"/>
    </xf>
    <xf numFmtId="0" fontId="28" fillId="0" borderId="4" xfId="20" applyFont="1" applyBorder="1" applyAlignment="1">
      <alignment horizontal="center" vertical="center" shrinkToFit="1"/>
    </xf>
    <xf numFmtId="0" fontId="28" fillId="0" borderId="4" xfId="26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shrinkToFit="1"/>
    </xf>
    <xf numFmtId="0" fontId="15" fillId="0" borderId="4" xfId="20" applyFont="1" applyBorder="1" applyAlignment="1">
      <alignment horizontal="center" vertical="center" wrapText="1" shrinkToFit="1"/>
    </xf>
    <xf numFmtId="0" fontId="15" fillId="0" borderId="33" xfId="20" applyFont="1" applyBorder="1" applyAlignment="1">
      <alignment horizontal="center" vertical="center" wrapText="1" shrinkToFit="1"/>
    </xf>
    <xf numFmtId="0" fontId="15" fillId="0" borderId="32" xfId="20" applyFont="1" applyBorder="1" applyAlignment="1">
      <alignment horizontal="center" vertical="center" wrapText="1" shrinkToFit="1"/>
    </xf>
    <xf numFmtId="0" fontId="15" fillId="0" borderId="32" xfId="1" applyFont="1" applyBorder="1" applyAlignment="1">
      <alignment horizontal="center" vertical="center" wrapText="1" shrinkToFit="1"/>
    </xf>
    <xf numFmtId="0" fontId="7" fillId="2" borderId="0" xfId="19" applyFont="1" applyFill="1" applyBorder="1" applyAlignment="1">
      <alignment horizontal="center" vertical="center" shrinkToFit="1"/>
    </xf>
    <xf numFmtId="49" fontId="22" fillId="0" borderId="15" xfId="19" applyNumberFormat="1" applyFont="1" applyBorder="1" applyAlignment="1">
      <alignment horizontal="center" vertical="center" shrinkToFit="1"/>
    </xf>
    <xf numFmtId="49" fontId="22" fillId="0" borderId="1" xfId="19" applyNumberFormat="1" applyFont="1" applyBorder="1" applyAlignment="1">
      <alignment horizontal="center" vertical="center" shrinkToFit="1"/>
    </xf>
    <xf numFmtId="0" fontId="22" fillId="0" borderId="1" xfId="19" applyFont="1" applyBorder="1" applyAlignment="1">
      <alignment horizontal="center" vertical="center" shrinkToFit="1"/>
    </xf>
    <xf numFmtId="0" fontId="22" fillId="0" borderId="1" xfId="19" applyFont="1" applyBorder="1" applyAlignment="1">
      <alignment horizontal="center" vertical="center" shrinkToFit="1"/>
    </xf>
    <xf numFmtId="0" fontId="27" fillId="0" borderId="1" xfId="19" applyFont="1" applyBorder="1" applyAlignment="1">
      <alignment horizontal="center" vertical="center" shrinkToFit="1"/>
    </xf>
    <xf numFmtId="49" fontId="22" fillId="0" borderId="13" xfId="19" applyNumberFormat="1" applyFont="1" applyBorder="1" applyAlignment="1">
      <alignment horizontal="center" vertical="center" shrinkToFit="1"/>
    </xf>
    <xf numFmtId="49" fontId="22" fillId="0" borderId="14" xfId="19" applyNumberFormat="1" applyFont="1" applyBorder="1" applyAlignment="1">
      <alignment horizontal="center" vertical="center" shrinkToFit="1"/>
    </xf>
    <xf numFmtId="49" fontId="22" fillId="0" borderId="8" xfId="19" applyNumberFormat="1" applyFont="1" applyBorder="1" applyAlignment="1">
      <alignment horizontal="center" vertical="center" shrinkToFit="1"/>
    </xf>
    <xf numFmtId="0" fontId="22" fillId="0" borderId="8" xfId="19" applyFont="1" applyBorder="1" applyAlignment="1">
      <alignment horizontal="center" vertical="center" shrinkToFit="1"/>
    </xf>
    <xf numFmtId="0" fontId="22" fillId="0" borderId="8" xfId="19" applyFont="1" applyBorder="1" applyAlignment="1">
      <alignment horizontal="center" vertical="center" shrinkToFit="1"/>
    </xf>
    <xf numFmtId="0" fontId="22" fillId="0" borderId="8" xfId="19" applyFont="1" applyBorder="1" applyAlignment="1">
      <alignment horizontal="center" shrinkToFit="1"/>
    </xf>
    <xf numFmtId="0" fontId="7" fillId="2" borderId="36" xfId="19" applyFont="1" applyFill="1" applyBorder="1" applyAlignment="1">
      <alignment horizontal="center" vertical="center" shrinkToFit="1"/>
    </xf>
    <xf numFmtId="0" fontId="7" fillId="2" borderId="29" xfId="19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2" borderId="0" xfId="19" applyFont="1" applyFill="1" applyBorder="1" applyAlignment="1">
      <alignment horizontal="center" vertical="center" shrinkToFit="1"/>
    </xf>
    <xf numFmtId="0" fontId="22" fillId="0" borderId="5" xfId="19" applyFont="1" applyBorder="1" applyAlignment="1">
      <alignment horizontal="center" vertical="center" shrinkToFit="1"/>
    </xf>
    <xf numFmtId="0" fontId="22" fillId="0" borderId="9" xfId="19" applyFont="1" applyBorder="1" applyAlignment="1">
      <alignment horizontal="center" vertical="center" shrinkToFit="1"/>
    </xf>
    <xf numFmtId="0" fontId="7" fillId="2" borderId="37" xfId="19" applyFont="1" applyFill="1" applyBorder="1" applyAlignment="1">
      <alignment horizontal="center" vertical="center" shrinkToFit="1"/>
    </xf>
    <xf numFmtId="0" fontId="7" fillId="2" borderId="38" xfId="19" applyFont="1" applyFill="1" applyBorder="1" applyAlignment="1">
      <alignment horizontal="center" vertical="center" shrinkToFit="1"/>
    </xf>
    <xf numFmtId="0" fontId="8" fillId="2" borderId="39" xfId="19" applyFont="1" applyFill="1" applyBorder="1" applyAlignment="1">
      <alignment horizontal="center" vertical="center" wrapText="1" shrinkToFit="1"/>
    </xf>
    <xf numFmtId="0" fontId="8" fillId="2" borderId="24" xfId="19" applyFont="1" applyFill="1" applyBorder="1" applyAlignment="1">
      <alignment horizontal="center" vertical="center" wrapText="1" shrinkToFit="1"/>
    </xf>
    <xf numFmtId="0" fontId="8" fillId="2" borderId="40" xfId="19" applyFont="1" applyFill="1" applyBorder="1" applyAlignment="1">
      <alignment horizontal="center" vertical="center" wrapText="1" shrinkToFit="1"/>
    </xf>
    <xf numFmtId="177" fontId="6" fillId="0" borderId="26" xfId="1" applyNumberFormat="1" applyFont="1" applyBorder="1" applyAlignment="1">
      <alignment horizontal="center" vertical="top" wrapText="1"/>
    </xf>
    <xf numFmtId="0" fontId="6" fillId="2" borderId="35" xfId="0" applyFont="1" applyFill="1" applyBorder="1" applyAlignment="1">
      <alignment horizontal="center" vertical="center" shrinkToFit="1"/>
    </xf>
    <xf numFmtId="49" fontId="22" fillId="0" borderId="7" xfId="19" applyNumberFormat="1" applyFont="1" applyBorder="1" applyAlignment="1">
      <alignment horizontal="center" vertical="center" shrinkToFit="1"/>
    </xf>
    <xf numFmtId="0" fontId="22" fillId="0" borderId="10" xfId="19" applyFont="1" applyBorder="1" applyAlignment="1">
      <alignment horizontal="center" vertical="center" shrinkToFit="1"/>
    </xf>
    <xf numFmtId="0" fontId="31" fillId="4" borderId="8" xfId="1" applyFont="1" applyFill="1" applyBorder="1" applyAlignment="1" applyProtection="1">
      <alignment horizontal="center" vertical="center" shrinkToFit="1"/>
    </xf>
    <xf numFmtId="180" fontId="42" fillId="4" borderId="8" xfId="43" applyFont="1" applyFill="1" applyBorder="1" applyAlignment="1">
      <alignment horizontal="center" vertical="center" shrinkToFit="1"/>
    </xf>
    <xf numFmtId="0" fontId="26" fillId="2" borderId="8" xfId="2" applyFont="1" applyFill="1" applyBorder="1" applyAlignment="1">
      <alignment horizontal="center" vertical="center" shrinkToFit="1"/>
    </xf>
    <xf numFmtId="0" fontId="38" fillId="0" borderId="0" xfId="19" applyFont="1" applyAlignment="1">
      <alignment horizontal="left" vertical="center"/>
    </xf>
    <xf numFmtId="0" fontId="29" fillId="0" borderId="0" xfId="25" applyFont="1" applyBorder="1" applyAlignment="1">
      <alignment horizontal="center"/>
    </xf>
  </cellXfs>
  <cellStyles count="48">
    <cellStyle name="Excel Built-in Normal" xfId="42" xr:uid="{00000000-0005-0000-0000-000000000000}"/>
    <cellStyle name="Heading" xfId="4" xr:uid="{00000000-0005-0000-0000-000001000000}"/>
    <cellStyle name="Heading1" xfId="5" xr:uid="{00000000-0005-0000-0000-000002000000}"/>
    <cellStyle name="Result" xfId="6" xr:uid="{00000000-0005-0000-0000-000003000000}"/>
    <cellStyle name="Result2" xfId="7" xr:uid="{00000000-0005-0000-0000-000004000000}"/>
    <cellStyle name="一般" xfId="0" builtinId="0"/>
    <cellStyle name="一般 2" xfId="8" xr:uid="{00000000-0005-0000-0000-000006000000}"/>
    <cellStyle name="一般 2 2" xfId="9" xr:uid="{00000000-0005-0000-0000-000007000000}"/>
    <cellStyle name="一般 2 2 2" xfId="18" xr:uid="{00000000-0005-0000-0000-000008000000}"/>
    <cellStyle name="一般 2 2 3" xfId="23" xr:uid="{00000000-0005-0000-0000-000009000000}"/>
    <cellStyle name="一般 2 2 4" xfId="31" xr:uid="{00000000-0005-0000-0000-00000A000000}"/>
    <cellStyle name="一般 2 3" xfId="10" xr:uid="{00000000-0005-0000-0000-00000B000000}"/>
    <cellStyle name="一般 2 3 2" xfId="24" xr:uid="{00000000-0005-0000-0000-00000C000000}"/>
    <cellStyle name="一般 2 3 3" xfId="32" xr:uid="{00000000-0005-0000-0000-00000D000000}"/>
    <cellStyle name="一般 2 3 4" xfId="46" xr:uid="{00000000-0005-0000-0000-00000E000000}"/>
    <cellStyle name="一般 2 4" xfId="11" xr:uid="{00000000-0005-0000-0000-00000F000000}"/>
    <cellStyle name="一般 2 4 2" xfId="25" xr:uid="{00000000-0005-0000-0000-000010000000}"/>
    <cellStyle name="一般 2 4 3" xfId="33" xr:uid="{00000000-0005-0000-0000-000011000000}"/>
    <cellStyle name="一般 2 5" xfId="3" xr:uid="{00000000-0005-0000-0000-000012000000}"/>
    <cellStyle name="一般 2 5 2" xfId="1" xr:uid="{00000000-0005-0000-0000-000013000000}"/>
    <cellStyle name="一般 2 5 2 2" xfId="43" xr:uid="{00000000-0005-0000-0000-000014000000}"/>
    <cellStyle name="一般 2 5 3" xfId="26" xr:uid="{00000000-0005-0000-0000-000015000000}"/>
    <cellStyle name="一般 2 5 4" xfId="34" xr:uid="{00000000-0005-0000-0000-000016000000}"/>
    <cellStyle name="一般 2 6" xfId="22" xr:uid="{00000000-0005-0000-0000-000017000000}"/>
    <cellStyle name="一般 2 7" xfId="21" xr:uid="{00000000-0005-0000-0000-000018000000}"/>
    <cellStyle name="一般 2 8" xfId="45" xr:uid="{00000000-0005-0000-0000-000019000000}"/>
    <cellStyle name="一般 3" xfId="12" xr:uid="{00000000-0005-0000-0000-00001A000000}"/>
    <cellStyle name="一般 3 2" xfId="27" xr:uid="{00000000-0005-0000-0000-00001B000000}"/>
    <cellStyle name="一般 3 3" xfId="35" xr:uid="{00000000-0005-0000-0000-00001C000000}"/>
    <cellStyle name="一般 4" xfId="13" xr:uid="{00000000-0005-0000-0000-00001D000000}"/>
    <cellStyle name="一般 4 2" xfId="28" xr:uid="{00000000-0005-0000-0000-00001E000000}"/>
    <cellStyle name="一般 4 3" xfId="36" xr:uid="{00000000-0005-0000-0000-00001F000000}"/>
    <cellStyle name="一般 5" xfId="14" xr:uid="{00000000-0005-0000-0000-000020000000}"/>
    <cellStyle name="一般 5 2" xfId="29" xr:uid="{00000000-0005-0000-0000-000021000000}"/>
    <cellStyle name="一般 5 3" xfId="37" xr:uid="{00000000-0005-0000-0000-000022000000}"/>
    <cellStyle name="一般 6" xfId="2" xr:uid="{00000000-0005-0000-0000-000023000000}"/>
    <cellStyle name="一般 6 2" xfId="15" xr:uid="{00000000-0005-0000-0000-000024000000}"/>
    <cellStyle name="一般 6 2 2" xfId="20" xr:uid="{00000000-0005-0000-0000-000025000000}"/>
    <cellStyle name="一般 6 2 2 2" xfId="44" xr:uid="{00000000-0005-0000-0000-000026000000}"/>
    <cellStyle name="一般 6 3" xfId="16" xr:uid="{00000000-0005-0000-0000-000027000000}"/>
    <cellStyle name="一般 6 4" xfId="30" xr:uid="{00000000-0005-0000-0000-000028000000}"/>
    <cellStyle name="一般 6 5" xfId="38" xr:uid="{00000000-0005-0000-0000-000029000000}"/>
    <cellStyle name="一般 7" xfId="17" xr:uid="{00000000-0005-0000-0000-00002A000000}"/>
    <cellStyle name="一般 7 2" xfId="39" xr:uid="{00000000-0005-0000-0000-00002B000000}"/>
    <cellStyle name="一般 71" xfId="40" xr:uid="{00000000-0005-0000-0000-00002C000000}"/>
    <cellStyle name="一般 8" xfId="19" xr:uid="{00000000-0005-0000-0000-00002D000000}"/>
    <cellStyle name="千分位 2" xfId="41" xr:uid="{00000000-0005-0000-0000-00002E000000}"/>
    <cellStyle name="千分位 2 2" xfId="47" xr:uid="{00000000-0005-0000-0000-00002F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Users\user\Downloads\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"/>
  <sheetViews>
    <sheetView tabSelected="1" topLeftCell="A42" zoomScale="130" zoomScaleNormal="130" zoomScaleSheetLayoutView="100" workbookViewId="0">
      <selection activeCell="E13" sqref="E13"/>
    </sheetView>
  </sheetViews>
  <sheetFormatPr defaultColWidth="8.875" defaultRowHeight="21" customHeight="1"/>
  <cols>
    <col min="1" max="1" width="5.125" style="33" customWidth="1"/>
    <col min="2" max="2" width="8.125" style="33" customWidth="1"/>
    <col min="3" max="3" width="14.875" style="33" customWidth="1"/>
    <col min="4" max="4" width="3" style="33" customWidth="1"/>
    <col min="5" max="5" width="15.875" style="33" customWidth="1"/>
    <col min="6" max="6" width="2.875" style="33" customWidth="1"/>
    <col min="7" max="7" width="8.375" style="33" customWidth="1"/>
    <col min="8" max="8" width="13.875" style="33" customWidth="1"/>
    <col min="9" max="9" width="3.125" style="41" customWidth="1"/>
    <col min="10" max="10" width="3.5" style="33" customWidth="1"/>
    <col min="11" max="11" width="3.375" style="33" customWidth="1"/>
    <col min="12" max="12" width="3.5" style="33" customWidth="1"/>
    <col min="13" max="13" width="3.25" style="33" customWidth="1"/>
    <col min="14" max="14" width="3.375" style="33" customWidth="1"/>
    <col min="15" max="15" width="3.5" style="33" customWidth="1"/>
    <col min="16" max="16" width="4" style="42" customWidth="1"/>
    <col min="17" max="17" width="10.5" style="5" hidden="1" customWidth="1"/>
    <col min="18" max="16384" width="8.875" style="5"/>
  </cols>
  <sheetData>
    <row r="1" spans="1:17" s="8" customFormat="1" ht="21" customHeight="1" thickBot="1">
      <c r="A1" s="336" t="s">
        <v>234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167"/>
    </row>
    <row r="2" spans="1:17" s="8" customFormat="1" ht="30.75" customHeight="1" thickBot="1">
      <c r="A2" s="16" t="s">
        <v>75</v>
      </c>
      <c r="B2" s="143" t="s">
        <v>74</v>
      </c>
      <c r="C2" s="143" t="s">
        <v>73</v>
      </c>
      <c r="D2" s="143"/>
      <c r="E2" s="143" t="s">
        <v>72</v>
      </c>
      <c r="F2" s="143"/>
      <c r="G2" s="143" t="s">
        <v>26</v>
      </c>
      <c r="H2" s="143" t="s">
        <v>71</v>
      </c>
      <c r="I2" s="17" t="s">
        <v>59</v>
      </c>
      <c r="J2" s="241" t="s">
        <v>279</v>
      </c>
      <c r="K2" s="9" t="s">
        <v>70</v>
      </c>
      <c r="L2" s="9" t="s">
        <v>69</v>
      </c>
      <c r="M2" s="9" t="s">
        <v>68</v>
      </c>
      <c r="N2" s="9" t="s">
        <v>65</v>
      </c>
      <c r="O2" s="9" t="s">
        <v>67</v>
      </c>
      <c r="P2" s="3" t="s">
        <v>66</v>
      </c>
      <c r="Q2" s="239" t="s">
        <v>64</v>
      </c>
    </row>
    <row r="3" spans="1:17" ht="20.65" hidden="1" customHeight="1" thickBot="1">
      <c r="A3" s="18">
        <v>45166</v>
      </c>
      <c r="B3" s="153"/>
      <c r="C3" s="153"/>
      <c r="D3" s="153"/>
      <c r="E3" s="19"/>
      <c r="F3" s="153"/>
      <c r="G3" s="155"/>
      <c r="H3" s="153"/>
      <c r="I3" s="157"/>
      <c r="J3" s="240"/>
      <c r="K3" s="133"/>
      <c r="L3" s="133"/>
      <c r="M3" s="133"/>
      <c r="N3" s="133"/>
      <c r="O3" s="133"/>
      <c r="P3" s="133"/>
      <c r="Q3" s="140">
        <f t="shared" ref="Q3" si="0">K3*70+L3*77+M3*25+O3*60+P3*100+N3*45</f>
        <v>0</v>
      </c>
    </row>
    <row r="4" spans="1:17" ht="20.65" hidden="1" customHeight="1">
      <c r="A4" s="10" t="s">
        <v>149</v>
      </c>
      <c r="B4" s="154"/>
      <c r="C4" s="11"/>
      <c r="D4" s="146"/>
      <c r="E4" s="12"/>
      <c r="F4" s="146"/>
      <c r="G4" s="156"/>
      <c r="H4" s="11"/>
      <c r="I4" s="158"/>
      <c r="J4" s="13"/>
      <c r="K4" s="132"/>
      <c r="L4" s="132"/>
      <c r="M4" s="132"/>
      <c r="N4" s="132"/>
      <c r="O4" s="132"/>
      <c r="P4" s="132"/>
      <c r="Q4" s="141" t="e">
        <v>#VALUE!</v>
      </c>
    </row>
    <row r="5" spans="1:17" ht="20.65" hidden="1" customHeight="1">
      <c r="A5" s="20">
        <f>A3+1</f>
        <v>45167</v>
      </c>
      <c r="B5" s="146"/>
      <c r="C5" s="146"/>
      <c r="D5" s="146"/>
      <c r="E5" s="21"/>
      <c r="F5" s="144"/>
      <c r="G5" s="146"/>
      <c r="H5" s="146"/>
      <c r="I5" s="148"/>
      <c r="J5" s="13"/>
      <c r="K5" s="132">
        <v>5.5</v>
      </c>
      <c r="L5" s="132">
        <v>2</v>
      </c>
      <c r="M5" s="132">
        <v>1.5</v>
      </c>
      <c r="N5" s="132">
        <v>2</v>
      </c>
      <c r="O5" s="132">
        <v>1</v>
      </c>
      <c r="P5" s="132"/>
      <c r="Q5" s="141">
        <f t="shared" ref="Q5" si="1">K5*70+L5*77+M5*25+O5*60+P5*100+N5*45</f>
        <v>726.5</v>
      </c>
    </row>
    <row r="6" spans="1:17" ht="18" hidden="1" customHeight="1">
      <c r="A6" s="22" t="s">
        <v>148</v>
      </c>
      <c r="B6" s="159"/>
      <c r="C6" s="23"/>
      <c r="D6" s="147"/>
      <c r="E6" s="24"/>
      <c r="F6" s="145"/>
      <c r="G6" s="147"/>
      <c r="H6" s="23"/>
      <c r="I6" s="149"/>
      <c r="J6" s="13"/>
      <c r="K6" s="134"/>
      <c r="L6" s="134"/>
      <c r="M6" s="134"/>
      <c r="N6" s="134"/>
      <c r="O6" s="134"/>
      <c r="P6" s="134"/>
      <c r="Q6" s="142" t="e">
        <v>#VALUE!</v>
      </c>
    </row>
    <row r="7" spans="1:17" s="4" customFormat="1" ht="14.45" hidden="1" customHeight="1">
      <c r="A7" s="25">
        <v>45534</v>
      </c>
      <c r="B7" s="160"/>
      <c r="C7" s="150"/>
      <c r="D7" s="150" t="s">
        <v>5</v>
      </c>
      <c r="E7" s="26"/>
      <c r="F7" s="151" t="s">
        <v>7</v>
      </c>
      <c r="G7" s="150" t="s">
        <v>54</v>
      </c>
      <c r="H7" s="150" t="s">
        <v>171</v>
      </c>
      <c r="I7" s="152" t="s">
        <v>22</v>
      </c>
      <c r="J7" s="238"/>
      <c r="K7" s="136">
        <v>5</v>
      </c>
      <c r="L7" s="136">
        <v>2.8</v>
      </c>
      <c r="M7" s="136">
        <v>1.5</v>
      </c>
      <c r="N7" s="136">
        <v>2</v>
      </c>
      <c r="O7" s="136">
        <v>1</v>
      </c>
      <c r="P7" s="136"/>
      <c r="Q7" s="138">
        <f t="shared" ref="Q7" si="2">K7*70+L7*77+M7*25+O7*60+P7*100+N7*45</f>
        <v>753.1</v>
      </c>
    </row>
    <row r="8" spans="1:17" s="4" customFormat="1" ht="14.45" hidden="1" customHeight="1">
      <c r="A8" s="246" t="s">
        <v>147</v>
      </c>
      <c r="B8" s="247"/>
      <c r="C8" s="23"/>
      <c r="D8" s="147"/>
      <c r="E8" s="24"/>
      <c r="F8" s="145"/>
      <c r="G8" s="147"/>
      <c r="H8" s="23" t="s">
        <v>172</v>
      </c>
      <c r="I8" s="248"/>
      <c r="J8" s="249"/>
      <c r="K8" s="134"/>
      <c r="L8" s="134"/>
      <c r="M8" s="134"/>
      <c r="N8" s="134"/>
      <c r="O8" s="134"/>
      <c r="P8" s="134"/>
      <c r="Q8" s="139" t="e">
        <v>#VALUE!</v>
      </c>
    </row>
    <row r="9" spans="1:17" s="4" customFormat="1" ht="15.95" customHeight="1">
      <c r="A9" s="43">
        <v>46265</v>
      </c>
      <c r="B9" s="161" t="s">
        <v>280</v>
      </c>
      <c r="C9" s="113" t="s">
        <v>52</v>
      </c>
      <c r="D9" s="113" t="s">
        <v>4</v>
      </c>
      <c r="E9" s="30" t="s">
        <v>11</v>
      </c>
      <c r="F9" s="113" t="s">
        <v>4</v>
      </c>
      <c r="G9" s="113" t="s">
        <v>63</v>
      </c>
      <c r="H9" s="113" t="s">
        <v>174</v>
      </c>
      <c r="I9" s="303"/>
      <c r="J9" s="261" t="s">
        <v>279</v>
      </c>
      <c r="K9" s="136">
        <v>5.2</v>
      </c>
      <c r="L9" s="136">
        <v>2</v>
      </c>
      <c r="M9" s="136">
        <v>2</v>
      </c>
      <c r="N9" s="136">
        <v>2</v>
      </c>
      <c r="O9" s="136"/>
      <c r="P9" s="250"/>
      <c r="Q9" s="242">
        <f t="shared" ref="Q9" si="3">K9*70+L9*77+M9*25+O9*60+P9*100+N9*45</f>
        <v>658</v>
      </c>
    </row>
    <row r="10" spans="1:17" s="4" customFormat="1" ht="15.95" customHeight="1">
      <c r="A10" s="44" t="s">
        <v>10</v>
      </c>
      <c r="B10" s="162"/>
      <c r="C10" s="45" t="s">
        <v>157</v>
      </c>
      <c r="D10" s="108"/>
      <c r="E10" s="14" t="s">
        <v>205</v>
      </c>
      <c r="F10" s="108"/>
      <c r="G10" s="108"/>
      <c r="H10" s="45" t="s">
        <v>181</v>
      </c>
      <c r="I10" s="200"/>
      <c r="J10" s="262"/>
      <c r="K10" s="132"/>
      <c r="L10" s="132"/>
      <c r="M10" s="132"/>
      <c r="N10" s="132"/>
      <c r="O10" s="132"/>
      <c r="P10" s="251"/>
      <c r="Q10" s="243" t="e">
        <v>#VALUE!</v>
      </c>
    </row>
    <row r="11" spans="1:17" s="4" customFormat="1" ht="15.95" customHeight="1">
      <c r="A11" s="46">
        <f>A9+1</f>
        <v>46266</v>
      </c>
      <c r="B11" s="108" t="s">
        <v>60</v>
      </c>
      <c r="C11" s="108" t="s">
        <v>136</v>
      </c>
      <c r="D11" s="108" t="s">
        <v>50</v>
      </c>
      <c r="E11" s="29" t="s">
        <v>51</v>
      </c>
      <c r="F11" s="108" t="s">
        <v>4</v>
      </c>
      <c r="G11" s="108" t="s">
        <v>54</v>
      </c>
      <c r="H11" s="108" t="s">
        <v>85</v>
      </c>
      <c r="I11" s="301" t="s">
        <v>22</v>
      </c>
      <c r="J11" s="264"/>
      <c r="K11" s="132">
        <v>5.2</v>
      </c>
      <c r="L11" s="132">
        <v>2.1</v>
      </c>
      <c r="M11" s="132">
        <v>2</v>
      </c>
      <c r="N11" s="132">
        <v>2</v>
      </c>
      <c r="O11" s="132">
        <v>1</v>
      </c>
      <c r="P11" s="251"/>
      <c r="Q11" s="243">
        <f t="shared" ref="Q11" si="4">K11*70+L11*77+M11*25+O11*60+P11*100+N11*45</f>
        <v>725.7</v>
      </c>
    </row>
    <row r="12" spans="1:17" s="4" customFormat="1" ht="15.95" customHeight="1">
      <c r="A12" s="47" t="s">
        <v>148</v>
      </c>
      <c r="B12" s="111"/>
      <c r="C12" s="45" t="s">
        <v>237</v>
      </c>
      <c r="D12" s="108"/>
      <c r="E12" s="14" t="s">
        <v>173</v>
      </c>
      <c r="F12" s="108"/>
      <c r="G12" s="108"/>
      <c r="H12" s="45" t="s">
        <v>76</v>
      </c>
      <c r="I12" s="200"/>
      <c r="J12" s="265"/>
      <c r="K12" s="132"/>
      <c r="L12" s="132"/>
      <c r="M12" s="132"/>
      <c r="N12" s="132"/>
      <c r="O12" s="132"/>
      <c r="P12" s="251"/>
      <c r="Q12" s="243" t="e">
        <v>#VALUE!</v>
      </c>
    </row>
    <row r="13" spans="1:17" s="4" customFormat="1" ht="15.95" customHeight="1">
      <c r="A13" s="46">
        <f>A11+1</f>
        <v>46267</v>
      </c>
      <c r="B13" s="108" t="s">
        <v>15</v>
      </c>
      <c r="C13" s="107" t="s">
        <v>238</v>
      </c>
      <c r="D13" s="107" t="s">
        <v>4</v>
      </c>
      <c r="E13" s="27" t="s">
        <v>241</v>
      </c>
      <c r="F13" s="108" t="s">
        <v>9</v>
      </c>
      <c r="G13" s="108" t="s">
        <v>254</v>
      </c>
      <c r="H13" s="108" t="s">
        <v>213</v>
      </c>
      <c r="I13" s="301" t="s">
        <v>23</v>
      </c>
      <c r="J13" s="267" t="s">
        <v>279</v>
      </c>
      <c r="K13" s="132">
        <v>5.5</v>
      </c>
      <c r="L13" s="132">
        <v>2.1</v>
      </c>
      <c r="M13" s="132">
        <v>2</v>
      </c>
      <c r="N13" s="132">
        <v>3</v>
      </c>
      <c r="O13" s="132"/>
      <c r="P13" s="251">
        <v>0.5</v>
      </c>
      <c r="Q13" s="243">
        <f t="shared" ref="Q13" si="5">K13*70+L13*77+M13*25+O13*60+P13*100+N13*45</f>
        <v>781.7</v>
      </c>
    </row>
    <row r="14" spans="1:17" s="4" customFormat="1" ht="15.95" customHeight="1">
      <c r="A14" s="47" t="s">
        <v>145</v>
      </c>
      <c r="B14" s="111"/>
      <c r="C14" s="45" t="s">
        <v>281</v>
      </c>
      <c r="D14" s="108"/>
      <c r="E14" s="45" t="s">
        <v>242</v>
      </c>
      <c r="F14" s="108"/>
      <c r="G14" s="108"/>
      <c r="H14" s="45" t="s">
        <v>214</v>
      </c>
      <c r="I14" s="200"/>
      <c r="J14" s="262"/>
      <c r="K14" s="132"/>
      <c r="L14" s="132"/>
      <c r="M14" s="132"/>
      <c r="N14" s="132"/>
      <c r="O14" s="132"/>
      <c r="P14" s="251"/>
      <c r="Q14" s="243" t="e">
        <v>#VALUE!</v>
      </c>
    </row>
    <row r="15" spans="1:17" ht="15.95" customHeight="1">
      <c r="A15" s="46">
        <f>A13+1</f>
        <v>46268</v>
      </c>
      <c r="B15" s="108" t="s">
        <v>243</v>
      </c>
      <c r="C15" s="27" t="s">
        <v>239</v>
      </c>
      <c r="D15" s="108" t="s">
        <v>12</v>
      </c>
      <c r="E15" s="63" t="s">
        <v>253</v>
      </c>
      <c r="F15" s="107" t="s">
        <v>49</v>
      </c>
      <c r="G15" s="107" t="s">
        <v>54</v>
      </c>
      <c r="H15" s="107" t="s">
        <v>207</v>
      </c>
      <c r="I15" s="301"/>
      <c r="J15" s="269"/>
      <c r="K15" s="132">
        <v>5</v>
      </c>
      <c r="L15" s="132">
        <v>3.5</v>
      </c>
      <c r="M15" s="132">
        <v>2</v>
      </c>
      <c r="N15" s="132">
        <v>2.5</v>
      </c>
      <c r="O15" s="132"/>
      <c r="P15" s="251"/>
      <c r="Q15" s="243">
        <f t="shared" ref="Q15" si="6">K15*70+L15*77+M15*25+O15*60+P15*100+N15*45</f>
        <v>782</v>
      </c>
    </row>
    <row r="16" spans="1:17" ht="15.95" customHeight="1">
      <c r="A16" s="47" t="s">
        <v>146</v>
      </c>
      <c r="B16" s="111"/>
      <c r="C16" s="45" t="s">
        <v>240</v>
      </c>
      <c r="D16" s="108"/>
      <c r="E16" s="14" t="s">
        <v>220</v>
      </c>
      <c r="F16" s="108"/>
      <c r="G16" s="108"/>
      <c r="H16" s="45" t="s">
        <v>208</v>
      </c>
      <c r="I16" s="200"/>
      <c r="J16" s="270"/>
      <c r="K16" s="132"/>
      <c r="L16" s="132"/>
      <c r="M16" s="132"/>
      <c r="N16" s="132"/>
      <c r="O16" s="132"/>
      <c r="P16" s="251"/>
      <c r="Q16" s="243" t="e">
        <v>#VALUE!</v>
      </c>
    </row>
    <row r="17" spans="1:17" s="6" customFormat="1" ht="15.95" customHeight="1">
      <c r="A17" s="46">
        <f>A15+1</f>
        <v>46269</v>
      </c>
      <c r="B17" s="108" t="s">
        <v>58</v>
      </c>
      <c r="C17" s="29" t="s">
        <v>141</v>
      </c>
      <c r="D17" s="108" t="s">
        <v>5</v>
      </c>
      <c r="E17" s="29" t="s">
        <v>21</v>
      </c>
      <c r="F17" s="116" t="s">
        <v>5</v>
      </c>
      <c r="G17" s="108" t="s">
        <v>54</v>
      </c>
      <c r="H17" s="108" t="s">
        <v>177</v>
      </c>
      <c r="I17" s="301" t="s">
        <v>22</v>
      </c>
      <c r="J17" s="272"/>
      <c r="K17" s="103">
        <v>5</v>
      </c>
      <c r="L17" s="103">
        <v>2.1</v>
      </c>
      <c r="M17" s="103">
        <v>2</v>
      </c>
      <c r="N17" s="103">
        <v>2.5</v>
      </c>
      <c r="O17" s="103">
        <v>1</v>
      </c>
      <c r="P17" s="252"/>
      <c r="Q17" s="244">
        <f t="shared" ref="Q17" si="7">K17*70+L17*77+M17*25+O17*60+P17*100+N17*45</f>
        <v>734.2</v>
      </c>
    </row>
    <row r="18" spans="1:17" s="6" customFormat="1" ht="15.95" customHeight="1" thickBot="1">
      <c r="A18" s="50" t="s">
        <v>48</v>
      </c>
      <c r="B18" s="163"/>
      <c r="C18" s="15" t="s">
        <v>244</v>
      </c>
      <c r="D18" s="115"/>
      <c r="E18" s="15" t="s">
        <v>79</v>
      </c>
      <c r="F18" s="117"/>
      <c r="G18" s="115"/>
      <c r="H18" s="51" t="s">
        <v>131</v>
      </c>
      <c r="I18" s="302"/>
      <c r="J18" s="286"/>
      <c r="K18" s="109"/>
      <c r="L18" s="109"/>
      <c r="M18" s="109"/>
      <c r="N18" s="109"/>
      <c r="O18" s="109"/>
      <c r="P18" s="253"/>
      <c r="Q18" s="245" t="e">
        <v>#VALUE!</v>
      </c>
    </row>
    <row r="19" spans="1:17" ht="15.95" customHeight="1">
      <c r="A19" s="43">
        <f>A17+3</f>
        <v>46272</v>
      </c>
      <c r="B19" s="161" t="s">
        <v>285</v>
      </c>
      <c r="C19" s="113" t="s">
        <v>218</v>
      </c>
      <c r="D19" s="113" t="s">
        <v>4</v>
      </c>
      <c r="E19" s="30" t="s">
        <v>250</v>
      </c>
      <c r="F19" s="113" t="s">
        <v>4</v>
      </c>
      <c r="G19" s="113" t="s">
        <v>63</v>
      </c>
      <c r="H19" s="113" t="s">
        <v>251</v>
      </c>
      <c r="I19" s="304"/>
      <c r="J19" s="260" t="s">
        <v>279</v>
      </c>
      <c r="K19" s="136">
        <v>5</v>
      </c>
      <c r="L19" s="136">
        <v>2.2000000000000002</v>
      </c>
      <c r="M19" s="136">
        <v>2</v>
      </c>
      <c r="N19" s="136">
        <v>2.5</v>
      </c>
      <c r="O19" s="136"/>
      <c r="P19" s="250"/>
      <c r="Q19" s="242">
        <f t="shared" ref="Q19" si="8">K19*70+L19*77+M19*25+O19*60+P19*100+N19*45</f>
        <v>681.9</v>
      </c>
    </row>
    <row r="20" spans="1:17" s="7" customFormat="1" ht="15.95" customHeight="1">
      <c r="A20" s="47" t="s">
        <v>149</v>
      </c>
      <c r="B20" s="162"/>
      <c r="C20" s="45" t="s">
        <v>230</v>
      </c>
      <c r="D20" s="108"/>
      <c r="E20" s="14" t="s">
        <v>132</v>
      </c>
      <c r="F20" s="108"/>
      <c r="G20" s="108"/>
      <c r="H20" s="45" t="s">
        <v>252</v>
      </c>
      <c r="I20" s="207"/>
      <c r="J20" s="266"/>
      <c r="K20" s="132"/>
      <c r="L20" s="132"/>
      <c r="M20" s="132"/>
      <c r="N20" s="132"/>
      <c r="O20" s="132"/>
      <c r="P20" s="251"/>
      <c r="Q20" s="243" t="e">
        <v>#VALUE!</v>
      </c>
    </row>
    <row r="21" spans="1:17" s="4" customFormat="1" ht="15.95" customHeight="1">
      <c r="A21" s="46">
        <f>A19+1</f>
        <v>46273</v>
      </c>
      <c r="B21" s="108" t="s">
        <v>60</v>
      </c>
      <c r="C21" s="107" t="s">
        <v>42</v>
      </c>
      <c r="D21" s="107" t="s">
        <v>5</v>
      </c>
      <c r="E21" s="52" t="s">
        <v>44</v>
      </c>
      <c r="F21" s="107" t="s">
        <v>4</v>
      </c>
      <c r="G21" s="108" t="s">
        <v>54</v>
      </c>
      <c r="H21" s="107" t="s">
        <v>29</v>
      </c>
      <c r="I21" s="301" t="s">
        <v>22</v>
      </c>
      <c r="J21" s="263"/>
      <c r="K21" s="132">
        <v>5.0999999999999996</v>
      </c>
      <c r="L21" s="132">
        <v>2</v>
      </c>
      <c r="M21" s="132">
        <v>2</v>
      </c>
      <c r="N21" s="132">
        <v>2</v>
      </c>
      <c r="O21" s="132">
        <v>1</v>
      </c>
      <c r="P21" s="251"/>
      <c r="Q21" s="243">
        <f t="shared" ref="Q21" si="9">K21*70+L21*77+M21*25+O21*60+P21*100+N21*45</f>
        <v>711</v>
      </c>
    </row>
    <row r="22" spans="1:17" s="4" customFormat="1" ht="15.95" customHeight="1">
      <c r="A22" s="47" t="s">
        <v>148</v>
      </c>
      <c r="B22" s="111"/>
      <c r="C22" s="45" t="s">
        <v>41</v>
      </c>
      <c r="D22" s="108"/>
      <c r="E22" s="14" t="s">
        <v>288</v>
      </c>
      <c r="F22" s="108"/>
      <c r="G22" s="108"/>
      <c r="H22" s="45" t="s">
        <v>130</v>
      </c>
      <c r="I22" s="200"/>
      <c r="J22" s="263"/>
      <c r="K22" s="132"/>
      <c r="L22" s="132"/>
      <c r="M22" s="132"/>
      <c r="N22" s="132"/>
      <c r="O22" s="132"/>
      <c r="P22" s="251"/>
      <c r="Q22" s="243" t="e">
        <v>#VALUE!</v>
      </c>
    </row>
    <row r="23" spans="1:17" s="1" customFormat="1" ht="15.95" customHeight="1">
      <c r="A23" s="46">
        <f>A21+1</f>
        <v>46274</v>
      </c>
      <c r="B23" s="108" t="s">
        <v>15</v>
      </c>
      <c r="C23" s="108" t="s">
        <v>138</v>
      </c>
      <c r="D23" s="108" t="s">
        <v>7</v>
      </c>
      <c r="E23" s="28" t="s">
        <v>101</v>
      </c>
      <c r="F23" s="108" t="s">
        <v>5</v>
      </c>
      <c r="G23" s="108" t="s">
        <v>254</v>
      </c>
      <c r="H23" s="107" t="s">
        <v>77</v>
      </c>
      <c r="I23" s="301" t="s">
        <v>23</v>
      </c>
      <c r="J23" s="266" t="s">
        <v>279</v>
      </c>
      <c r="K23" s="132">
        <v>5.5</v>
      </c>
      <c r="L23" s="132">
        <v>2.2999999999999998</v>
      </c>
      <c r="M23" s="132">
        <v>2</v>
      </c>
      <c r="N23" s="132">
        <v>2</v>
      </c>
      <c r="O23" s="132"/>
      <c r="P23" s="251">
        <v>0.5</v>
      </c>
      <c r="Q23" s="243">
        <f t="shared" ref="Q23" si="10">K23*70+L23*77+M23*25+O23*60+P23*100+N23*45</f>
        <v>752.1</v>
      </c>
    </row>
    <row r="24" spans="1:17" s="1" customFormat="1" ht="15.95" customHeight="1">
      <c r="A24" s="47" t="s">
        <v>145</v>
      </c>
      <c r="B24" s="111"/>
      <c r="C24" s="45" t="s">
        <v>139</v>
      </c>
      <c r="D24" s="108"/>
      <c r="E24" s="14" t="s">
        <v>43</v>
      </c>
      <c r="F24" s="108"/>
      <c r="G24" s="108"/>
      <c r="H24" s="45" t="s">
        <v>78</v>
      </c>
      <c r="I24" s="200"/>
      <c r="J24" s="266"/>
      <c r="K24" s="132"/>
      <c r="L24" s="132"/>
      <c r="M24" s="132"/>
      <c r="N24" s="132"/>
      <c r="O24" s="132"/>
      <c r="P24" s="251"/>
      <c r="Q24" s="243" t="e">
        <v>#VALUE!</v>
      </c>
    </row>
    <row r="25" spans="1:17" s="1" customFormat="1" ht="15.95" customHeight="1">
      <c r="A25" s="46">
        <f>A23+1</f>
        <v>46275</v>
      </c>
      <c r="B25" s="108" t="s">
        <v>247</v>
      </c>
      <c r="C25" s="28" t="s">
        <v>245</v>
      </c>
      <c r="D25" s="108" t="s">
        <v>9</v>
      </c>
      <c r="E25" s="28" t="s">
        <v>248</v>
      </c>
      <c r="F25" s="108" t="s">
        <v>4</v>
      </c>
      <c r="G25" s="107" t="s">
        <v>54</v>
      </c>
      <c r="H25" s="29" t="s">
        <v>108</v>
      </c>
      <c r="I25" s="301"/>
      <c r="J25" s="268"/>
      <c r="K25" s="132">
        <v>5.2</v>
      </c>
      <c r="L25" s="132">
        <v>3.2</v>
      </c>
      <c r="M25" s="132">
        <v>2</v>
      </c>
      <c r="N25" s="132">
        <v>3</v>
      </c>
      <c r="O25" s="132"/>
      <c r="P25" s="251"/>
      <c r="Q25" s="243">
        <f t="shared" ref="Q25" si="11">K25*70+L25*77+M25*25+O25*60+P25*100+N25*45</f>
        <v>795.4</v>
      </c>
    </row>
    <row r="26" spans="1:17" s="1" customFormat="1" ht="15.95" customHeight="1">
      <c r="A26" s="47" t="s">
        <v>146</v>
      </c>
      <c r="B26" s="111"/>
      <c r="C26" s="14" t="s">
        <v>246</v>
      </c>
      <c r="D26" s="108"/>
      <c r="E26" s="14" t="s">
        <v>249</v>
      </c>
      <c r="F26" s="108"/>
      <c r="G26" s="108"/>
      <c r="H26" s="14" t="s">
        <v>137</v>
      </c>
      <c r="I26" s="200"/>
      <c r="J26" s="268"/>
      <c r="K26" s="132"/>
      <c r="L26" s="132"/>
      <c r="M26" s="132"/>
      <c r="N26" s="132"/>
      <c r="O26" s="132"/>
      <c r="P26" s="251"/>
      <c r="Q26" s="243" t="e">
        <v>#VALUE!</v>
      </c>
    </row>
    <row r="27" spans="1:17" s="1" customFormat="1" ht="15.95" customHeight="1">
      <c r="A27" s="46">
        <f>A25+1</f>
        <v>46276</v>
      </c>
      <c r="B27" s="128" t="s">
        <v>45</v>
      </c>
      <c r="C27" s="52" t="s">
        <v>216</v>
      </c>
      <c r="D27" s="107" t="s">
        <v>12</v>
      </c>
      <c r="E27" s="52" t="s">
        <v>61</v>
      </c>
      <c r="F27" s="108" t="s">
        <v>7</v>
      </c>
      <c r="G27" s="108" t="s">
        <v>54</v>
      </c>
      <c r="H27" s="108" t="s">
        <v>18</v>
      </c>
      <c r="I27" s="301" t="s">
        <v>22</v>
      </c>
      <c r="J27" s="271"/>
      <c r="K27" s="103">
        <v>5</v>
      </c>
      <c r="L27" s="103">
        <v>2.8</v>
      </c>
      <c r="M27" s="103">
        <v>2</v>
      </c>
      <c r="N27" s="103">
        <v>2.5</v>
      </c>
      <c r="O27" s="103">
        <v>1</v>
      </c>
      <c r="P27" s="252"/>
      <c r="Q27" s="244">
        <f t="shared" ref="Q27:Q45" si="12">K27*70+L27*77+M27*25+O27*60+P27*100+N27*45</f>
        <v>788.1</v>
      </c>
    </row>
    <row r="28" spans="1:17" s="1" customFormat="1" ht="15.95" customHeight="1" thickBot="1">
      <c r="A28" s="53" t="s">
        <v>147</v>
      </c>
      <c r="B28" s="164"/>
      <c r="C28" s="15" t="s">
        <v>217</v>
      </c>
      <c r="D28" s="115"/>
      <c r="E28" s="15" t="s">
        <v>236</v>
      </c>
      <c r="F28" s="115"/>
      <c r="G28" s="115"/>
      <c r="H28" s="51" t="s">
        <v>133</v>
      </c>
      <c r="I28" s="302"/>
      <c r="J28" s="296"/>
      <c r="K28" s="109"/>
      <c r="L28" s="109"/>
      <c r="M28" s="109"/>
      <c r="N28" s="109"/>
      <c r="O28" s="109"/>
      <c r="P28" s="253"/>
      <c r="Q28" s="245" t="e">
        <v>#VALUE!</v>
      </c>
    </row>
    <row r="29" spans="1:17" s="1" customFormat="1" ht="15.95" customHeight="1">
      <c r="A29" s="43">
        <f>A27+3</f>
        <v>46279</v>
      </c>
      <c r="B29" s="161" t="s">
        <v>282</v>
      </c>
      <c r="C29" s="54" t="s">
        <v>96</v>
      </c>
      <c r="D29" s="113" t="s">
        <v>13</v>
      </c>
      <c r="E29" s="30" t="s">
        <v>142</v>
      </c>
      <c r="F29" s="165" t="s">
        <v>4</v>
      </c>
      <c r="G29" s="113" t="s">
        <v>63</v>
      </c>
      <c r="H29" s="113" t="s">
        <v>39</v>
      </c>
      <c r="I29" s="304"/>
      <c r="J29" s="262" t="s">
        <v>279</v>
      </c>
      <c r="K29" s="136">
        <v>5</v>
      </c>
      <c r="L29" s="136">
        <v>2</v>
      </c>
      <c r="M29" s="136">
        <v>2</v>
      </c>
      <c r="N29" s="136">
        <v>3</v>
      </c>
      <c r="O29" s="136"/>
      <c r="P29" s="250">
        <v>0.3</v>
      </c>
      <c r="Q29" s="242">
        <f t="shared" si="12"/>
        <v>719</v>
      </c>
    </row>
    <row r="30" spans="1:17" s="1" customFormat="1" ht="15.95" customHeight="1">
      <c r="A30" s="44" t="s">
        <v>10</v>
      </c>
      <c r="B30" s="162"/>
      <c r="C30" s="55" t="s">
        <v>97</v>
      </c>
      <c r="D30" s="108"/>
      <c r="E30" s="14" t="s">
        <v>143</v>
      </c>
      <c r="F30" s="119"/>
      <c r="G30" s="108"/>
      <c r="H30" s="56" t="s">
        <v>37</v>
      </c>
      <c r="I30" s="207"/>
      <c r="J30" s="266"/>
      <c r="K30" s="132"/>
      <c r="L30" s="132"/>
      <c r="M30" s="132"/>
      <c r="N30" s="132"/>
      <c r="O30" s="132"/>
      <c r="P30" s="251"/>
      <c r="Q30" s="243" t="e">
        <v>#VALUE!</v>
      </c>
    </row>
    <row r="31" spans="1:17" s="1" customFormat="1" ht="15.95" customHeight="1">
      <c r="A31" s="46">
        <f>A29+1</f>
        <v>46280</v>
      </c>
      <c r="B31" s="108" t="s">
        <v>247</v>
      </c>
      <c r="C31" s="27" t="s">
        <v>257</v>
      </c>
      <c r="D31" s="108" t="s">
        <v>5</v>
      </c>
      <c r="E31" s="100" t="s">
        <v>134</v>
      </c>
      <c r="F31" s="108" t="s">
        <v>6</v>
      </c>
      <c r="G31" s="108" t="s">
        <v>54</v>
      </c>
      <c r="H31" s="107" t="s">
        <v>209</v>
      </c>
      <c r="I31" s="301" t="s">
        <v>22</v>
      </c>
      <c r="J31" s="263"/>
      <c r="K31" s="132">
        <v>5</v>
      </c>
      <c r="L31" s="132">
        <v>3.2</v>
      </c>
      <c r="M31" s="132">
        <v>2</v>
      </c>
      <c r="N31" s="132">
        <v>2.5</v>
      </c>
      <c r="O31" s="132">
        <v>1</v>
      </c>
      <c r="P31" s="251"/>
      <c r="Q31" s="243">
        <f t="shared" si="12"/>
        <v>818.9</v>
      </c>
    </row>
    <row r="32" spans="1:17" s="1" customFormat="1" ht="15.95" customHeight="1" thickBot="1">
      <c r="A32" s="47" t="s">
        <v>148</v>
      </c>
      <c r="B32" s="111"/>
      <c r="C32" s="45" t="s">
        <v>258</v>
      </c>
      <c r="D32" s="108"/>
      <c r="E32" s="101" t="s">
        <v>135</v>
      </c>
      <c r="F32" s="115"/>
      <c r="G32" s="108"/>
      <c r="H32" s="56" t="s">
        <v>210</v>
      </c>
      <c r="I32" s="200"/>
      <c r="J32" s="263"/>
      <c r="K32" s="132"/>
      <c r="L32" s="132"/>
      <c r="M32" s="132"/>
      <c r="N32" s="132"/>
      <c r="O32" s="132"/>
      <c r="P32" s="251"/>
      <c r="Q32" s="243" t="e">
        <v>#VALUE!</v>
      </c>
    </row>
    <row r="33" spans="1:17" s="1" customFormat="1" ht="15.95" customHeight="1">
      <c r="A33" s="46">
        <f>A31+1</f>
        <v>46281</v>
      </c>
      <c r="B33" s="107" t="s">
        <v>15</v>
      </c>
      <c r="C33" s="107" t="s">
        <v>106</v>
      </c>
      <c r="D33" s="107" t="s">
        <v>4</v>
      </c>
      <c r="E33" s="27" t="s">
        <v>241</v>
      </c>
      <c r="F33" s="108" t="s">
        <v>9</v>
      </c>
      <c r="G33" s="108" t="s">
        <v>254</v>
      </c>
      <c r="H33" s="107" t="s">
        <v>35</v>
      </c>
      <c r="I33" s="301" t="s">
        <v>23</v>
      </c>
      <c r="J33" s="266" t="s">
        <v>279</v>
      </c>
      <c r="K33" s="132">
        <v>5</v>
      </c>
      <c r="L33" s="132">
        <v>2.2999999999999998</v>
      </c>
      <c r="M33" s="132">
        <v>2</v>
      </c>
      <c r="N33" s="132">
        <v>3</v>
      </c>
      <c r="O33" s="132"/>
      <c r="P33" s="251">
        <v>0.5</v>
      </c>
      <c r="Q33" s="243">
        <f t="shared" si="12"/>
        <v>762.1</v>
      </c>
    </row>
    <row r="34" spans="1:17" s="1" customFormat="1" ht="15.95" customHeight="1">
      <c r="A34" s="47" t="s">
        <v>145</v>
      </c>
      <c r="B34" s="111"/>
      <c r="C34" s="45" t="s">
        <v>178</v>
      </c>
      <c r="D34" s="108"/>
      <c r="E34" s="45" t="s">
        <v>242</v>
      </c>
      <c r="F34" s="108"/>
      <c r="G34" s="108"/>
      <c r="H34" s="45" t="s">
        <v>34</v>
      </c>
      <c r="I34" s="200"/>
      <c r="J34" s="266"/>
      <c r="K34" s="132"/>
      <c r="L34" s="132"/>
      <c r="M34" s="132"/>
      <c r="N34" s="132"/>
      <c r="O34" s="132"/>
      <c r="P34" s="251"/>
      <c r="Q34" s="243" t="e">
        <v>#VALUE!</v>
      </c>
    </row>
    <row r="35" spans="1:17" s="1" customFormat="1" ht="15.95" customHeight="1">
      <c r="A35" s="46">
        <f>A33+1</f>
        <v>46282</v>
      </c>
      <c r="B35" s="108" t="s">
        <v>60</v>
      </c>
      <c r="C35" s="108" t="s">
        <v>47</v>
      </c>
      <c r="D35" s="108" t="s">
        <v>5</v>
      </c>
      <c r="E35" s="29" t="s">
        <v>255</v>
      </c>
      <c r="F35" s="108" t="s">
        <v>4</v>
      </c>
      <c r="G35" s="107" t="s">
        <v>54</v>
      </c>
      <c r="H35" s="108" t="s">
        <v>33</v>
      </c>
      <c r="I35" s="301"/>
      <c r="J35" s="268"/>
      <c r="K35" s="132">
        <v>5</v>
      </c>
      <c r="L35" s="132">
        <v>2.5</v>
      </c>
      <c r="M35" s="132">
        <v>2</v>
      </c>
      <c r="N35" s="132">
        <v>2.5</v>
      </c>
      <c r="O35" s="132"/>
      <c r="P35" s="251"/>
      <c r="Q35" s="243">
        <f t="shared" si="12"/>
        <v>705</v>
      </c>
    </row>
    <row r="36" spans="1:17" s="1" customFormat="1" ht="15.95" customHeight="1">
      <c r="A36" s="47" t="s">
        <v>32</v>
      </c>
      <c r="B36" s="111"/>
      <c r="C36" s="45" t="s">
        <v>46</v>
      </c>
      <c r="D36" s="108"/>
      <c r="E36" s="14" t="s">
        <v>256</v>
      </c>
      <c r="F36" s="108"/>
      <c r="G36" s="108"/>
      <c r="H36" s="45" t="s">
        <v>31</v>
      </c>
      <c r="I36" s="200"/>
      <c r="J36" s="268"/>
      <c r="K36" s="132"/>
      <c r="L36" s="132"/>
      <c r="M36" s="132"/>
      <c r="N36" s="132"/>
      <c r="O36" s="132"/>
      <c r="P36" s="251"/>
      <c r="Q36" s="243" t="e">
        <v>#VALUE!</v>
      </c>
    </row>
    <row r="37" spans="1:17" s="1" customFormat="1" ht="15.95" customHeight="1">
      <c r="A37" s="46">
        <f>A35+1</f>
        <v>46283</v>
      </c>
      <c r="B37" s="108" t="s">
        <v>162</v>
      </c>
      <c r="C37" s="116" t="s">
        <v>176</v>
      </c>
      <c r="D37" s="108" t="s">
        <v>4</v>
      </c>
      <c r="E37" s="98" t="s">
        <v>80</v>
      </c>
      <c r="F37" s="108" t="s">
        <v>5</v>
      </c>
      <c r="G37" s="108" t="s">
        <v>54</v>
      </c>
      <c r="H37" s="108" t="s">
        <v>163</v>
      </c>
      <c r="I37" s="301" t="s">
        <v>22</v>
      </c>
      <c r="J37" s="271"/>
      <c r="K37" s="132">
        <v>5</v>
      </c>
      <c r="L37" s="132">
        <v>2</v>
      </c>
      <c r="M37" s="132">
        <v>2</v>
      </c>
      <c r="N37" s="132">
        <v>2.5</v>
      </c>
      <c r="O37" s="132">
        <v>1</v>
      </c>
      <c r="P37" s="251"/>
      <c r="Q37" s="243">
        <f t="shared" si="12"/>
        <v>726.5</v>
      </c>
    </row>
    <row r="38" spans="1:17" s="8" customFormat="1" ht="15.95" customHeight="1" thickBot="1">
      <c r="A38" s="53" t="s">
        <v>30</v>
      </c>
      <c r="B38" s="115"/>
      <c r="C38" s="57" t="s">
        <v>206</v>
      </c>
      <c r="D38" s="115"/>
      <c r="E38" s="99" t="s">
        <v>81</v>
      </c>
      <c r="F38" s="115"/>
      <c r="G38" s="115"/>
      <c r="H38" s="51" t="s">
        <v>164</v>
      </c>
      <c r="I38" s="302"/>
      <c r="J38" s="296"/>
      <c r="K38" s="137"/>
      <c r="L38" s="137"/>
      <c r="M38" s="137"/>
      <c r="N38" s="137"/>
      <c r="O38" s="137"/>
      <c r="P38" s="255"/>
      <c r="Q38" s="254" t="e">
        <v>#VALUE!</v>
      </c>
    </row>
    <row r="39" spans="1:17" s="1" customFormat="1" ht="15.95" customHeight="1">
      <c r="A39" s="43">
        <f>A37+3</f>
        <v>46286</v>
      </c>
      <c r="B39" s="161" t="s">
        <v>280</v>
      </c>
      <c r="C39" s="113" t="s">
        <v>104</v>
      </c>
      <c r="D39" s="113" t="s">
        <v>28</v>
      </c>
      <c r="E39" s="165" t="s">
        <v>180</v>
      </c>
      <c r="F39" s="165" t="s">
        <v>7</v>
      </c>
      <c r="G39" s="113" t="s">
        <v>63</v>
      </c>
      <c r="H39" s="113" t="s">
        <v>93</v>
      </c>
      <c r="I39" s="304"/>
      <c r="J39" s="262" t="s">
        <v>279</v>
      </c>
      <c r="K39" s="136">
        <v>5.2</v>
      </c>
      <c r="L39" s="136">
        <v>2.2000000000000002</v>
      </c>
      <c r="M39" s="136">
        <v>2</v>
      </c>
      <c r="N39" s="136">
        <v>2.5</v>
      </c>
      <c r="O39" s="136"/>
      <c r="P39" s="250"/>
      <c r="Q39" s="242">
        <f t="shared" si="12"/>
        <v>695.9</v>
      </c>
    </row>
    <row r="40" spans="1:17" s="1" customFormat="1" ht="15.95" customHeight="1">
      <c r="A40" s="44" t="s">
        <v>10</v>
      </c>
      <c r="B40" s="162"/>
      <c r="C40" s="45" t="s">
        <v>105</v>
      </c>
      <c r="D40" s="108"/>
      <c r="E40" s="55" t="s">
        <v>175</v>
      </c>
      <c r="F40" s="119"/>
      <c r="G40" s="108"/>
      <c r="H40" s="45" t="s">
        <v>82</v>
      </c>
      <c r="I40" s="207"/>
      <c r="J40" s="266"/>
      <c r="K40" s="132"/>
      <c r="L40" s="132"/>
      <c r="M40" s="132"/>
      <c r="N40" s="132"/>
      <c r="O40" s="132"/>
      <c r="P40" s="251"/>
      <c r="Q40" s="243" t="e">
        <v>#VALUE!</v>
      </c>
    </row>
    <row r="41" spans="1:17" s="1" customFormat="1" ht="15.95" customHeight="1">
      <c r="A41" s="46">
        <f>A39+1</f>
        <v>46287</v>
      </c>
      <c r="B41" s="128" t="s">
        <v>14</v>
      </c>
      <c r="C41" s="116" t="s">
        <v>102</v>
      </c>
      <c r="D41" s="108" t="s">
        <v>5</v>
      </c>
      <c r="E41" s="116" t="s">
        <v>112</v>
      </c>
      <c r="F41" s="108" t="s">
        <v>4</v>
      </c>
      <c r="G41" s="108" t="s">
        <v>54</v>
      </c>
      <c r="H41" s="108" t="s">
        <v>110</v>
      </c>
      <c r="I41" s="301" t="s">
        <v>24</v>
      </c>
      <c r="J41" s="263"/>
      <c r="K41" s="132">
        <v>5.3</v>
      </c>
      <c r="L41" s="132">
        <v>2.5</v>
      </c>
      <c r="M41" s="132">
        <v>2</v>
      </c>
      <c r="N41" s="132">
        <v>2.5</v>
      </c>
      <c r="O41" s="132">
        <v>1</v>
      </c>
      <c r="P41" s="251"/>
      <c r="Q41" s="243">
        <f t="shared" si="12"/>
        <v>786</v>
      </c>
    </row>
    <row r="42" spans="1:17" s="1" customFormat="1" ht="15.95" customHeight="1">
      <c r="A42" s="58" t="s">
        <v>159</v>
      </c>
      <c r="B42" s="166"/>
      <c r="C42" s="55" t="s">
        <v>103</v>
      </c>
      <c r="D42" s="108"/>
      <c r="E42" s="55" t="s">
        <v>140</v>
      </c>
      <c r="F42" s="108"/>
      <c r="G42" s="108"/>
      <c r="H42" s="45" t="s">
        <v>111</v>
      </c>
      <c r="I42" s="200"/>
      <c r="J42" s="263"/>
      <c r="K42" s="132"/>
      <c r="L42" s="132"/>
      <c r="M42" s="132"/>
      <c r="N42" s="132"/>
      <c r="O42" s="132"/>
      <c r="P42" s="251"/>
      <c r="Q42" s="243" t="e">
        <v>#VALUE!</v>
      </c>
    </row>
    <row r="43" spans="1:17" s="1" customFormat="1" ht="15.95" customHeight="1">
      <c r="A43" s="46">
        <f>A41+1</f>
        <v>46288</v>
      </c>
      <c r="B43" s="119" t="s">
        <v>15</v>
      </c>
      <c r="C43" s="108" t="s">
        <v>92</v>
      </c>
      <c r="D43" s="119" t="s">
        <v>4</v>
      </c>
      <c r="E43" s="31" t="s">
        <v>264</v>
      </c>
      <c r="F43" s="119" t="s">
        <v>266</v>
      </c>
      <c r="G43" s="108" t="s">
        <v>254</v>
      </c>
      <c r="H43" s="119" t="s">
        <v>19</v>
      </c>
      <c r="I43" s="301" t="s">
        <v>23</v>
      </c>
      <c r="J43" s="266" t="s">
        <v>279</v>
      </c>
      <c r="K43" s="132">
        <v>5</v>
      </c>
      <c r="L43" s="132">
        <v>2.5</v>
      </c>
      <c r="M43" s="132">
        <v>2</v>
      </c>
      <c r="N43" s="132">
        <v>3</v>
      </c>
      <c r="O43" s="132"/>
      <c r="P43" s="251">
        <v>0.5</v>
      </c>
      <c r="Q43" s="243">
        <f t="shared" si="12"/>
        <v>777.5</v>
      </c>
    </row>
    <row r="44" spans="1:17" s="1" customFormat="1" ht="15.95" customHeight="1">
      <c r="A44" s="59" t="s">
        <v>25</v>
      </c>
      <c r="B44" s="119"/>
      <c r="C44" s="60" t="s">
        <v>158</v>
      </c>
      <c r="D44" s="119"/>
      <c r="E44" s="55" t="s">
        <v>265</v>
      </c>
      <c r="F44" s="119"/>
      <c r="G44" s="108"/>
      <c r="H44" s="55" t="s">
        <v>20</v>
      </c>
      <c r="I44" s="200"/>
      <c r="J44" s="266"/>
      <c r="K44" s="132"/>
      <c r="L44" s="132"/>
      <c r="M44" s="132"/>
      <c r="N44" s="132"/>
      <c r="O44" s="132"/>
      <c r="P44" s="251"/>
      <c r="Q44" s="243" t="e">
        <v>#VALUE!</v>
      </c>
    </row>
    <row r="45" spans="1:17" s="1" customFormat="1" ht="15.95" customHeight="1">
      <c r="A45" s="46">
        <f>A43+1</f>
        <v>46289</v>
      </c>
      <c r="B45" s="108" t="s">
        <v>261</v>
      </c>
      <c r="C45" s="31" t="s">
        <v>259</v>
      </c>
      <c r="D45" s="119" t="s">
        <v>6</v>
      </c>
      <c r="E45" s="63" t="s">
        <v>27</v>
      </c>
      <c r="F45" s="107" t="s">
        <v>8</v>
      </c>
      <c r="G45" s="107" t="s">
        <v>54</v>
      </c>
      <c r="H45" s="119" t="s">
        <v>166</v>
      </c>
      <c r="I45" s="131" t="s">
        <v>182</v>
      </c>
      <c r="J45" s="268"/>
      <c r="K45" s="132">
        <v>5.5</v>
      </c>
      <c r="L45" s="132">
        <v>3.2</v>
      </c>
      <c r="M45" s="132">
        <v>2</v>
      </c>
      <c r="N45" s="132">
        <v>2.5</v>
      </c>
      <c r="O45" s="132"/>
      <c r="P45" s="251"/>
      <c r="Q45" s="243">
        <f t="shared" si="12"/>
        <v>793.9</v>
      </c>
    </row>
    <row r="46" spans="1:17" s="1" customFormat="1" ht="15.95" customHeight="1" thickBot="1">
      <c r="A46" s="61" t="s">
        <v>32</v>
      </c>
      <c r="B46" s="163"/>
      <c r="C46" s="57" t="s">
        <v>260</v>
      </c>
      <c r="D46" s="129"/>
      <c r="E46" s="15" t="s">
        <v>262</v>
      </c>
      <c r="F46" s="115"/>
      <c r="G46" s="115"/>
      <c r="H46" s="57" t="s">
        <v>165</v>
      </c>
      <c r="I46" s="258"/>
      <c r="J46" s="289"/>
      <c r="K46" s="137"/>
      <c r="L46" s="137"/>
      <c r="M46" s="137"/>
      <c r="N46" s="137"/>
      <c r="O46" s="137"/>
      <c r="P46" s="255"/>
      <c r="Q46" s="243" t="e">
        <v>#VALUE!</v>
      </c>
    </row>
    <row r="47" spans="1:17" s="1" customFormat="1" ht="12.75" customHeight="1">
      <c r="A47" s="43">
        <f>A45+1</f>
        <v>46290</v>
      </c>
      <c r="B47" s="120" t="s">
        <v>263</v>
      </c>
      <c r="C47" s="121"/>
      <c r="D47" s="121"/>
      <c r="E47" s="121"/>
      <c r="F47" s="121"/>
      <c r="G47" s="121"/>
      <c r="H47" s="121"/>
      <c r="I47" s="122"/>
      <c r="J47" s="286"/>
      <c r="K47" s="136"/>
      <c r="L47" s="136"/>
      <c r="M47" s="136"/>
      <c r="N47" s="136"/>
      <c r="O47" s="136"/>
      <c r="P47" s="250"/>
      <c r="Q47" s="243"/>
    </row>
    <row r="48" spans="1:17" s="1" customFormat="1" ht="15.95" customHeight="1" thickBot="1">
      <c r="A48" s="61" t="s">
        <v>48</v>
      </c>
      <c r="B48" s="123"/>
      <c r="C48" s="124"/>
      <c r="D48" s="124"/>
      <c r="E48" s="124"/>
      <c r="F48" s="124"/>
      <c r="G48" s="124"/>
      <c r="H48" s="124"/>
      <c r="I48" s="125"/>
      <c r="J48" s="273"/>
      <c r="K48" s="137"/>
      <c r="L48" s="137"/>
      <c r="M48" s="137"/>
      <c r="N48" s="137"/>
      <c r="O48" s="137"/>
      <c r="P48" s="255"/>
      <c r="Q48" s="254"/>
    </row>
    <row r="49" spans="1:17" s="1" customFormat="1" ht="14.25" customHeight="1">
      <c r="A49" s="43">
        <f>A47+3</f>
        <v>46293</v>
      </c>
      <c r="B49" s="120" t="s">
        <v>204</v>
      </c>
      <c r="C49" s="121"/>
      <c r="D49" s="121"/>
      <c r="E49" s="121"/>
      <c r="F49" s="121"/>
      <c r="G49" s="121"/>
      <c r="H49" s="121"/>
      <c r="I49" s="122"/>
      <c r="J49" s="275"/>
      <c r="K49" s="104"/>
      <c r="L49" s="104"/>
      <c r="M49" s="104"/>
      <c r="N49" s="104"/>
      <c r="O49" s="136"/>
      <c r="P49" s="250"/>
      <c r="Q49" s="242"/>
    </row>
    <row r="50" spans="1:17" s="1" customFormat="1" ht="15.75" customHeight="1" thickBot="1">
      <c r="A50" s="328" t="s">
        <v>10</v>
      </c>
      <c r="B50" s="256"/>
      <c r="C50" s="257"/>
      <c r="D50" s="257"/>
      <c r="E50" s="257"/>
      <c r="F50" s="257"/>
      <c r="G50" s="257"/>
      <c r="H50" s="257"/>
      <c r="I50" s="237"/>
      <c r="J50" s="279"/>
      <c r="K50" s="319"/>
      <c r="L50" s="319"/>
      <c r="M50" s="319"/>
      <c r="N50" s="319"/>
      <c r="O50" s="134"/>
      <c r="P50" s="329"/>
      <c r="Q50" s="254"/>
    </row>
    <row r="51" spans="1:17" s="1" customFormat="1" ht="15.95" customHeight="1">
      <c r="A51" s="43">
        <f>A49+1</f>
        <v>46294</v>
      </c>
      <c r="B51" s="161" t="s">
        <v>284</v>
      </c>
      <c r="C51" s="165" t="s">
        <v>36</v>
      </c>
      <c r="D51" s="113" t="s">
        <v>13</v>
      </c>
      <c r="E51" s="30" t="s">
        <v>40</v>
      </c>
      <c r="F51" s="113" t="s">
        <v>5</v>
      </c>
      <c r="G51" s="113" t="s">
        <v>54</v>
      </c>
      <c r="H51" s="113" t="s">
        <v>56</v>
      </c>
      <c r="I51" s="204" t="s">
        <v>24</v>
      </c>
      <c r="J51" s="260" t="s">
        <v>279</v>
      </c>
      <c r="K51" s="104">
        <v>5</v>
      </c>
      <c r="L51" s="104">
        <v>2.1</v>
      </c>
      <c r="M51" s="104">
        <v>2</v>
      </c>
      <c r="N51" s="104">
        <v>2.5</v>
      </c>
      <c r="O51" s="136"/>
      <c r="P51" s="250"/>
      <c r="Q51" s="242">
        <f t="shared" ref="Q51" si="13">K51*70+L51*77+M51*25+O51*60+P51*100+N51*45</f>
        <v>674.2</v>
      </c>
    </row>
    <row r="52" spans="1:17" s="1" customFormat="1" ht="15.95" customHeight="1" thickBot="1">
      <c r="A52" s="64" t="s">
        <v>203</v>
      </c>
      <c r="B52" s="135"/>
      <c r="C52" s="55" t="s">
        <v>144</v>
      </c>
      <c r="D52" s="108"/>
      <c r="E52" s="14" t="s">
        <v>38</v>
      </c>
      <c r="F52" s="108"/>
      <c r="G52" s="108"/>
      <c r="H52" s="45" t="s">
        <v>55</v>
      </c>
      <c r="I52" s="187"/>
      <c r="J52" s="266"/>
      <c r="K52" s="103"/>
      <c r="L52" s="103"/>
      <c r="M52" s="103"/>
      <c r="N52" s="103"/>
      <c r="O52" s="132"/>
      <c r="P52" s="251"/>
      <c r="Q52" s="254" t="e">
        <v>#VALUE!</v>
      </c>
    </row>
    <row r="53" spans="1:17" s="1" customFormat="1" ht="15.95" customHeight="1">
      <c r="A53" s="46">
        <f>A51+1</f>
        <v>46295</v>
      </c>
      <c r="B53" s="168" t="s">
        <v>15</v>
      </c>
      <c r="C53" s="102" t="s">
        <v>283</v>
      </c>
      <c r="D53" s="119" t="s">
        <v>7</v>
      </c>
      <c r="E53" s="28" t="s">
        <v>267</v>
      </c>
      <c r="F53" s="119" t="s">
        <v>266</v>
      </c>
      <c r="G53" s="108" t="s">
        <v>254</v>
      </c>
      <c r="H53" s="108" t="s">
        <v>269</v>
      </c>
      <c r="I53" s="187" t="s">
        <v>23</v>
      </c>
      <c r="J53" s="266" t="s">
        <v>279</v>
      </c>
      <c r="K53" s="103">
        <v>5.2</v>
      </c>
      <c r="L53" s="103">
        <v>2.2000000000000002</v>
      </c>
      <c r="M53" s="103">
        <v>2</v>
      </c>
      <c r="N53" s="103">
        <v>2.5</v>
      </c>
      <c r="O53" s="132"/>
      <c r="P53" s="251">
        <v>0.3</v>
      </c>
      <c r="Q53" s="242">
        <f t="shared" ref="Q53" si="14">K53*70+L53*77+M53*25+O53*60+P53*100+N53*45</f>
        <v>725.9</v>
      </c>
    </row>
    <row r="54" spans="1:17" s="1" customFormat="1" ht="15.95" customHeight="1" thickBot="1">
      <c r="A54" s="62" t="s">
        <v>25</v>
      </c>
      <c r="B54" s="332"/>
      <c r="C54" s="333" t="s">
        <v>302</v>
      </c>
      <c r="D54" s="129"/>
      <c r="E54" s="15" t="s">
        <v>268</v>
      </c>
      <c r="F54" s="129"/>
      <c r="G54" s="115"/>
      <c r="H54" s="65" t="s">
        <v>270</v>
      </c>
      <c r="I54" s="188"/>
      <c r="J54" s="334"/>
      <c r="K54" s="109"/>
      <c r="L54" s="109"/>
      <c r="M54" s="109"/>
      <c r="N54" s="109"/>
      <c r="O54" s="137"/>
      <c r="P54" s="255"/>
      <c r="Q54" s="254" t="e">
        <v>#VALUE!</v>
      </c>
    </row>
    <row r="55" spans="1:17" s="32" customFormat="1" ht="14.45" customHeight="1">
      <c r="A55" s="330" t="s">
        <v>202</v>
      </c>
      <c r="B55" s="209"/>
      <c r="C55" s="210" t="s">
        <v>184</v>
      </c>
      <c r="D55" s="210"/>
      <c r="E55" s="130" t="s">
        <v>185</v>
      </c>
      <c r="F55" s="211" t="s">
        <v>62</v>
      </c>
      <c r="G55" s="211"/>
      <c r="H55" s="130" t="s">
        <v>186</v>
      </c>
      <c r="I55" s="210" t="s">
        <v>187</v>
      </c>
      <c r="J55" s="210"/>
      <c r="K55" s="210"/>
      <c r="L55" s="331"/>
      <c r="M55" s="323"/>
      <c r="N55" s="320"/>
      <c r="O55" s="320"/>
      <c r="P55" s="324"/>
      <c r="Q55" s="317"/>
    </row>
    <row r="56" spans="1:17" s="2" customFormat="1" ht="14.45" customHeight="1">
      <c r="A56" s="311" t="s">
        <v>188</v>
      </c>
      <c r="B56" s="213"/>
      <c r="C56" s="214">
        <v>670</v>
      </c>
      <c r="D56" s="214" t="s">
        <v>1</v>
      </c>
      <c r="E56" s="127">
        <v>4.5</v>
      </c>
      <c r="F56" s="215">
        <v>2</v>
      </c>
      <c r="G56" s="215"/>
      <c r="H56" s="127">
        <v>1.5</v>
      </c>
      <c r="I56" s="214" t="s">
        <v>0</v>
      </c>
      <c r="J56" s="214"/>
      <c r="K56" s="214"/>
      <c r="L56" s="321" t="s">
        <v>1</v>
      </c>
      <c r="M56" s="323"/>
      <c r="N56" s="320"/>
      <c r="O56" s="320"/>
      <c r="P56" s="324"/>
      <c r="Q56" s="318"/>
    </row>
    <row r="57" spans="1:17" s="2" customFormat="1" ht="14.45" customHeight="1">
      <c r="A57" s="311" t="s">
        <v>189</v>
      </c>
      <c r="B57" s="213"/>
      <c r="C57" s="214">
        <v>770</v>
      </c>
      <c r="D57" s="214" t="s">
        <v>1</v>
      </c>
      <c r="E57" s="127">
        <v>5</v>
      </c>
      <c r="F57" s="215">
        <v>2</v>
      </c>
      <c r="G57" s="215"/>
      <c r="H57" s="127">
        <v>2</v>
      </c>
      <c r="I57" s="214" t="s">
        <v>0</v>
      </c>
      <c r="J57" s="214"/>
      <c r="K57" s="214"/>
      <c r="L57" s="321" t="s">
        <v>1</v>
      </c>
      <c r="M57" s="323"/>
      <c r="N57" s="320"/>
      <c r="O57" s="320"/>
      <c r="P57" s="324"/>
      <c r="Q57" s="318"/>
    </row>
    <row r="58" spans="1:17" ht="12.75" customHeight="1" thickBot="1">
      <c r="A58" s="312" t="s">
        <v>2</v>
      </c>
      <c r="B58" s="313"/>
      <c r="C58" s="314">
        <v>860</v>
      </c>
      <c r="D58" s="314" t="s">
        <v>1</v>
      </c>
      <c r="E58" s="315">
        <v>5.5</v>
      </c>
      <c r="F58" s="316">
        <v>2.5</v>
      </c>
      <c r="G58" s="316"/>
      <c r="H58" s="315">
        <v>2</v>
      </c>
      <c r="I58" s="314" t="s">
        <v>0</v>
      </c>
      <c r="J58" s="314"/>
      <c r="K58" s="314"/>
      <c r="L58" s="322" t="s">
        <v>1</v>
      </c>
      <c r="M58" s="325"/>
      <c r="N58" s="326"/>
      <c r="O58" s="326"/>
      <c r="P58" s="327"/>
    </row>
    <row r="59" spans="1:17" ht="21.75" hidden="1" customHeight="1">
      <c r="A59" s="193" t="s">
        <v>192</v>
      </c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</row>
    <row r="60" spans="1:17" ht="21" hidden="1" customHeight="1">
      <c r="A60" s="193"/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</row>
    <row r="61" spans="1:17" ht="49.5" hidden="1" customHeight="1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</row>
    <row r="62" spans="1:17" ht="21" customHeight="1">
      <c r="A62" s="335" t="s">
        <v>307</v>
      </c>
      <c r="B62" s="90"/>
      <c r="C62" s="91"/>
      <c r="D62" s="90"/>
      <c r="E62" s="91" t="s">
        <v>190</v>
      </c>
      <c r="F62" s="90"/>
      <c r="G62" s="90" t="s">
        <v>193</v>
      </c>
      <c r="H62" s="91" t="s">
        <v>194</v>
      </c>
      <c r="I62" s="92"/>
      <c r="J62" s="92"/>
      <c r="K62" s="90"/>
      <c r="L62" s="90"/>
      <c r="M62" s="305"/>
      <c r="N62" s="305"/>
      <c r="O62" s="305"/>
      <c r="P62" s="305"/>
      <c r="Q62" s="305"/>
    </row>
    <row r="64" spans="1:17" ht="21" customHeight="1">
      <c r="A64" s="37"/>
      <c r="B64" s="37"/>
      <c r="C64" s="37"/>
      <c r="D64" s="37"/>
      <c r="E64" s="37"/>
      <c r="F64" s="37"/>
      <c r="G64" s="37"/>
      <c r="H64" s="37"/>
      <c r="I64" s="40"/>
      <c r="J64" s="37"/>
      <c r="K64" s="37"/>
      <c r="L64" s="37"/>
      <c r="M64" s="37"/>
      <c r="N64" s="37"/>
      <c r="O64" s="37"/>
      <c r="P64" s="38"/>
      <c r="Q64" s="39"/>
    </row>
    <row r="65" spans="1:17" ht="21" customHeight="1">
      <c r="A65" s="37"/>
      <c r="B65" s="37"/>
      <c r="C65" s="37"/>
      <c r="D65" s="37"/>
      <c r="E65" s="37"/>
      <c r="F65" s="37"/>
      <c r="G65" s="37"/>
      <c r="H65" s="37"/>
      <c r="I65" s="40"/>
      <c r="J65" s="37"/>
      <c r="K65" s="37"/>
      <c r="L65" s="37"/>
      <c r="M65" s="37"/>
      <c r="N65" s="37"/>
      <c r="O65" s="37"/>
      <c r="P65" s="38"/>
      <c r="Q65" s="39"/>
    </row>
  </sheetData>
  <sheetProtection selectLockedCells="1" selectUnlockedCells="1"/>
  <mergeCells count="63">
    <mergeCell ref="M62:O62"/>
    <mergeCell ref="P62:Q62"/>
    <mergeCell ref="A1:P1"/>
    <mergeCell ref="J45:J46"/>
    <mergeCell ref="J47:J48"/>
    <mergeCell ref="J49:J50"/>
    <mergeCell ref="J51:J52"/>
    <mergeCell ref="J53:J54"/>
    <mergeCell ref="A58:B58"/>
    <mergeCell ref="C58:D58"/>
    <mergeCell ref="F58:G58"/>
    <mergeCell ref="I58:L58"/>
    <mergeCell ref="I43:I44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I33:I34"/>
    <mergeCell ref="I35:I36"/>
    <mergeCell ref="A55:B55"/>
    <mergeCell ref="C55:D55"/>
    <mergeCell ref="I51:I52"/>
    <mergeCell ref="I31:I32"/>
    <mergeCell ref="I9:I10"/>
    <mergeCell ref="I11:I12"/>
    <mergeCell ref="I15:I16"/>
    <mergeCell ref="I13:I14"/>
    <mergeCell ref="I17:I18"/>
    <mergeCell ref="I21:I22"/>
    <mergeCell ref="I19:I20"/>
    <mergeCell ref="I25:I26"/>
    <mergeCell ref="I23:I24"/>
    <mergeCell ref="I29:I30"/>
    <mergeCell ref="I27:I28"/>
    <mergeCell ref="I37:I38"/>
    <mergeCell ref="I41:I42"/>
    <mergeCell ref="I39:I40"/>
    <mergeCell ref="A59:P61"/>
    <mergeCell ref="A56:B56"/>
    <mergeCell ref="C56:D56"/>
    <mergeCell ref="F56:G56"/>
    <mergeCell ref="I56:L56"/>
    <mergeCell ref="A57:B57"/>
    <mergeCell ref="C57:D57"/>
    <mergeCell ref="F57:G57"/>
    <mergeCell ref="I57:L57"/>
    <mergeCell ref="F55:G55"/>
    <mergeCell ref="I55:L55"/>
    <mergeCell ref="I53:I54"/>
  </mergeCells>
  <phoneticPr fontId="19" type="noConversion"/>
  <printOptions horizontalCentered="1" verticalCentered="1"/>
  <pageMargins left="0" right="0" top="0" bottom="0" header="0" footer="0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5"/>
  <sheetViews>
    <sheetView zoomScale="130" zoomScaleNormal="130" zoomScaleSheetLayoutView="100" workbookViewId="0">
      <selection activeCell="A5" sqref="A5:XFD50"/>
    </sheetView>
  </sheetViews>
  <sheetFormatPr defaultColWidth="8.875" defaultRowHeight="21" customHeight="1"/>
  <cols>
    <col min="1" max="1" width="4.625" style="6" customWidth="1"/>
    <col min="2" max="2" width="6.625" style="81" customWidth="1"/>
    <col min="3" max="3" width="13.375" style="6" customWidth="1"/>
    <col min="4" max="4" width="3.25" style="6" customWidth="1"/>
    <col min="5" max="5" width="13.25" style="6" customWidth="1"/>
    <col min="6" max="6" width="2.875" style="6" customWidth="1"/>
    <col min="7" max="7" width="8.375" style="6" customWidth="1"/>
    <col min="8" max="8" width="13.25" style="6" customWidth="1"/>
    <col min="9" max="10" width="4.375" style="93" customWidth="1"/>
    <col min="11" max="11" width="3.5" style="33" customWidth="1"/>
    <col min="12" max="12" width="3.375" style="33" customWidth="1"/>
    <col min="13" max="13" width="3.5" style="33" customWidth="1"/>
    <col min="14" max="14" width="3.25" style="33" customWidth="1"/>
    <col min="15" max="15" width="3.375" style="33" customWidth="1"/>
    <col min="16" max="16" width="3.5" style="33" customWidth="1"/>
    <col min="17" max="17" width="4.875" style="42" customWidth="1"/>
    <col min="18" max="16384" width="8.875" style="5"/>
  </cols>
  <sheetData>
    <row r="1" spans="1:17" s="8" customFormat="1" ht="20.25" customHeight="1" thickBot="1">
      <c r="A1" s="191" t="s">
        <v>235</v>
      </c>
      <c r="B1" s="192"/>
      <c r="C1" s="192"/>
      <c r="D1" s="192"/>
      <c r="E1" s="192"/>
      <c r="F1" s="192"/>
      <c r="G1" s="192"/>
      <c r="H1" s="192"/>
      <c r="I1" s="192"/>
      <c r="J1" s="126"/>
      <c r="K1" s="189" t="s">
        <v>191</v>
      </c>
      <c r="L1" s="189"/>
      <c r="M1" s="189"/>
      <c r="N1" s="189"/>
      <c r="O1" s="189"/>
      <c r="P1" s="189"/>
      <c r="Q1" s="190"/>
    </row>
    <row r="2" spans="1:17" s="8" customFormat="1" ht="19.5" customHeight="1" thickBot="1">
      <c r="A2" s="66" t="s">
        <v>75</v>
      </c>
      <c r="B2" s="67" t="s">
        <v>74</v>
      </c>
      <c r="C2" s="232" t="s">
        <v>73</v>
      </c>
      <c r="D2" s="232"/>
      <c r="E2" s="232" t="s">
        <v>72</v>
      </c>
      <c r="F2" s="232"/>
      <c r="G2" s="67" t="s">
        <v>26</v>
      </c>
      <c r="H2" s="67" t="s">
        <v>71</v>
      </c>
      <c r="I2" s="68" t="s">
        <v>59</v>
      </c>
      <c r="J2" s="241" t="s">
        <v>279</v>
      </c>
      <c r="K2" s="9" t="s">
        <v>70</v>
      </c>
      <c r="L2" s="9" t="s">
        <v>69</v>
      </c>
      <c r="M2" s="9" t="s">
        <v>68</v>
      </c>
      <c r="N2" s="9" t="s">
        <v>65</v>
      </c>
      <c r="O2" s="9" t="s">
        <v>67</v>
      </c>
      <c r="P2" s="9" t="s">
        <v>66</v>
      </c>
      <c r="Q2" s="3" t="s">
        <v>64</v>
      </c>
    </row>
    <row r="3" spans="1:17" ht="14.45" hidden="1" customHeight="1" thickBot="1">
      <c r="A3" s="69">
        <v>45534</v>
      </c>
      <c r="B3" s="223" t="s">
        <v>53</v>
      </c>
      <c r="C3" s="70" t="s">
        <v>150</v>
      </c>
      <c r="D3" s="222" t="s">
        <v>5</v>
      </c>
      <c r="E3" s="70" t="s">
        <v>94</v>
      </c>
      <c r="F3" s="233" t="s">
        <v>7</v>
      </c>
      <c r="G3" s="234" t="s">
        <v>161</v>
      </c>
      <c r="H3" s="48" t="s">
        <v>171</v>
      </c>
      <c r="I3" s="235" t="s">
        <v>22</v>
      </c>
      <c r="J3" s="114"/>
      <c r="K3" s="202"/>
      <c r="L3" s="202"/>
      <c r="M3" s="202"/>
      <c r="N3" s="202"/>
      <c r="O3" s="202"/>
      <c r="P3" s="202"/>
      <c r="Q3" s="205">
        <f t="shared" ref="Q3" si="0">K3*70+L3*77+M3*25+O3*60+P3*100+N3*45</f>
        <v>0</v>
      </c>
    </row>
    <row r="4" spans="1:17" ht="14.45" hidden="1" customHeight="1">
      <c r="A4" s="283" t="s">
        <v>198</v>
      </c>
      <c r="B4" s="290"/>
      <c r="C4" s="284" t="s">
        <v>151</v>
      </c>
      <c r="D4" s="236"/>
      <c r="E4" s="284" t="s">
        <v>95</v>
      </c>
      <c r="F4" s="298"/>
      <c r="G4" s="299"/>
      <c r="H4" s="300" t="s">
        <v>172</v>
      </c>
      <c r="I4" s="285"/>
      <c r="J4" s="259"/>
      <c r="K4" s="203"/>
      <c r="L4" s="203"/>
      <c r="M4" s="203"/>
      <c r="N4" s="203"/>
      <c r="O4" s="203"/>
      <c r="P4" s="203"/>
      <c r="Q4" s="206" t="e">
        <v>#VALUE!</v>
      </c>
    </row>
    <row r="5" spans="1:17" ht="15.95" customHeight="1">
      <c r="A5" s="69">
        <v>46265</v>
      </c>
      <c r="B5" s="222" t="s">
        <v>286</v>
      </c>
      <c r="C5" s="105" t="s">
        <v>113</v>
      </c>
      <c r="D5" s="222" t="s">
        <v>4</v>
      </c>
      <c r="E5" s="70" t="s">
        <v>11</v>
      </c>
      <c r="F5" s="222" t="s">
        <v>4</v>
      </c>
      <c r="G5" s="198" t="s">
        <v>63</v>
      </c>
      <c r="H5" s="105" t="s">
        <v>174</v>
      </c>
      <c r="I5" s="223"/>
      <c r="J5" s="261" t="s">
        <v>279</v>
      </c>
      <c r="K5" s="172">
        <v>5.5</v>
      </c>
      <c r="L5" s="172">
        <v>2</v>
      </c>
      <c r="M5" s="172">
        <v>2</v>
      </c>
      <c r="N5" s="172">
        <v>2</v>
      </c>
      <c r="O5" s="172">
        <v>1</v>
      </c>
      <c r="P5" s="172"/>
      <c r="Q5" s="174">
        <f t="shared" ref="Q5" si="1">K5*70+L5*77+M5*25+O5*60+P5*100+N5*45</f>
        <v>739</v>
      </c>
    </row>
    <row r="6" spans="1:17" ht="15.95" customHeight="1">
      <c r="A6" s="74" t="s">
        <v>10</v>
      </c>
      <c r="B6" s="227"/>
      <c r="C6" s="49" t="s">
        <v>114</v>
      </c>
      <c r="D6" s="216"/>
      <c r="E6" s="75" t="s">
        <v>86</v>
      </c>
      <c r="F6" s="216"/>
      <c r="G6" s="185"/>
      <c r="H6" s="49" t="s">
        <v>181</v>
      </c>
      <c r="I6" s="218"/>
      <c r="J6" s="262"/>
      <c r="K6" s="203"/>
      <c r="L6" s="203"/>
      <c r="M6" s="203"/>
      <c r="N6" s="203"/>
      <c r="O6" s="203"/>
      <c r="P6" s="203"/>
      <c r="Q6" s="280" t="e">
        <v>#VALUE!</v>
      </c>
    </row>
    <row r="7" spans="1:17" ht="15.95" customHeight="1">
      <c r="A7" s="76">
        <f>A5+1</f>
        <v>46266</v>
      </c>
      <c r="B7" s="185" t="s">
        <v>60</v>
      </c>
      <c r="C7" s="106" t="s">
        <v>87</v>
      </c>
      <c r="D7" s="216" t="s">
        <v>50</v>
      </c>
      <c r="E7" s="77" t="s">
        <v>51</v>
      </c>
      <c r="F7" s="236" t="s">
        <v>4</v>
      </c>
      <c r="G7" s="185" t="s">
        <v>54</v>
      </c>
      <c r="H7" s="106" t="s">
        <v>85</v>
      </c>
      <c r="I7" s="217" t="s">
        <v>22</v>
      </c>
      <c r="J7" s="264"/>
      <c r="K7" s="169">
        <v>5</v>
      </c>
      <c r="L7" s="169">
        <v>2.8</v>
      </c>
      <c r="M7" s="169">
        <v>2</v>
      </c>
      <c r="N7" s="169">
        <v>2</v>
      </c>
      <c r="O7" s="169">
        <v>1</v>
      </c>
      <c r="P7" s="169"/>
      <c r="Q7" s="176">
        <f t="shared" ref="Q7" si="2">K7*70+L7*77+M7*25+O7*60+P7*100+N7*45</f>
        <v>765.6</v>
      </c>
    </row>
    <row r="8" spans="1:17" ht="15.95" customHeight="1">
      <c r="A8" s="78" t="s">
        <v>196</v>
      </c>
      <c r="B8" s="199"/>
      <c r="C8" s="49" t="s">
        <v>88</v>
      </c>
      <c r="D8" s="216"/>
      <c r="E8" s="75" t="s">
        <v>83</v>
      </c>
      <c r="F8" s="221"/>
      <c r="G8" s="185"/>
      <c r="H8" s="49" t="s">
        <v>84</v>
      </c>
      <c r="I8" s="217"/>
      <c r="J8" s="265"/>
      <c r="K8" s="169"/>
      <c r="L8" s="169"/>
      <c r="M8" s="169"/>
      <c r="N8" s="169"/>
      <c r="O8" s="169"/>
      <c r="P8" s="169"/>
      <c r="Q8" s="176" t="e">
        <v>#VALUE!</v>
      </c>
    </row>
    <row r="9" spans="1:17" ht="15.95" customHeight="1">
      <c r="A9" s="76">
        <f>A7+1</f>
        <v>46267</v>
      </c>
      <c r="B9" s="216" t="s">
        <v>15</v>
      </c>
      <c r="C9" s="106" t="s">
        <v>272</v>
      </c>
      <c r="D9" s="216" t="s">
        <v>4</v>
      </c>
      <c r="E9" s="106" t="s">
        <v>167</v>
      </c>
      <c r="F9" s="216" t="s">
        <v>5</v>
      </c>
      <c r="G9" s="185" t="s">
        <v>254</v>
      </c>
      <c r="H9" s="108" t="s">
        <v>213</v>
      </c>
      <c r="I9" s="217" t="s">
        <v>23</v>
      </c>
      <c r="J9" s="267" t="s">
        <v>279</v>
      </c>
      <c r="K9" s="202">
        <v>5.2</v>
      </c>
      <c r="L9" s="202">
        <v>2</v>
      </c>
      <c r="M9" s="202">
        <v>2</v>
      </c>
      <c r="N9" s="202">
        <v>2</v>
      </c>
      <c r="O9" s="202"/>
      <c r="P9" s="202"/>
      <c r="Q9" s="274">
        <f t="shared" ref="Q9" si="3">K9*70+L9*77+M9*25+O9*60+P9*100+N9*45</f>
        <v>658</v>
      </c>
    </row>
    <row r="10" spans="1:17" ht="15.95" customHeight="1">
      <c r="A10" s="78" t="s">
        <v>197</v>
      </c>
      <c r="B10" s="227"/>
      <c r="C10" s="79" t="s">
        <v>273</v>
      </c>
      <c r="D10" s="216"/>
      <c r="E10" s="49" t="s">
        <v>152</v>
      </c>
      <c r="F10" s="216"/>
      <c r="G10" s="185"/>
      <c r="H10" s="45" t="s">
        <v>215</v>
      </c>
      <c r="I10" s="217"/>
      <c r="J10" s="262"/>
      <c r="K10" s="169"/>
      <c r="L10" s="169"/>
      <c r="M10" s="169"/>
      <c r="N10" s="169"/>
      <c r="O10" s="169"/>
      <c r="P10" s="169"/>
      <c r="Q10" s="176" t="e">
        <v>#VALUE!</v>
      </c>
    </row>
    <row r="11" spans="1:17" ht="15.95" customHeight="1">
      <c r="A11" s="76">
        <f>A9+1</f>
        <v>46268</v>
      </c>
      <c r="B11" s="216" t="s">
        <v>60</v>
      </c>
      <c r="C11" s="106" t="s">
        <v>303</v>
      </c>
      <c r="D11" s="195" t="s">
        <v>12</v>
      </c>
      <c r="E11" s="52" t="s">
        <v>219</v>
      </c>
      <c r="F11" s="221" t="s">
        <v>49</v>
      </c>
      <c r="G11" s="195" t="s">
        <v>54</v>
      </c>
      <c r="H11" s="107" t="s">
        <v>207</v>
      </c>
      <c r="I11" s="229"/>
      <c r="J11" s="269"/>
      <c r="K11" s="169">
        <v>5.2</v>
      </c>
      <c r="L11" s="169">
        <v>2.1</v>
      </c>
      <c r="M11" s="169">
        <v>2</v>
      </c>
      <c r="N11" s="169">
        <v>2</v>
      </c>
      <c r="O11" s="169">
        <v>1</v>
      </c>
      <c r="P11" s="169"/>
      <c r="Q11" s="176">
        <f t="shared" ref="Q11" si="4">K11*70+L11*77+M11*25+O11*60+P11*100+N11*45</f>
        <v>725.7</v>
      </c>
    </row>
    <row r="12" spans="1:17" ht="15.95" customHeight="1">
      <c r="A12" s="78" t="s">
        <v>199</v>
      </c>
      <c r="B12" s="227"/>
      <c r="C12" s="79" t="s">
        <v>304</v>
      </c>
      <c r="D12" s="185"/>
      <c r="E12" s="14" t="s">
        <v>221</v>
      </c>
      <c r="F12" s="216"/>
      <c r="G12" s="185"/>
      <c r="H12" s="45" t="s">
        <v>271</v>
      </c>
      <c r="I12" s="217"/>
      <c r="J12" s="270"/>
      <c r="K12" s="169"/>
      <c r="L12" s="169"/>
      <c r="M12" s="169"/>
      <c r="N12" s="169"/>
      <c r="O12" s="169"/>
      <c r="P12" s="169"/>
      <c r="Q12" s="176" t="e">
        <v>#VALUE!</v>
      </c>
    </row>
    <row r="13" spans="1:17" ht="15.95" customHeight="1">
      <c r="A13" s="76">
        <f>A11+1</f>
        <v>46269</v>
      </c>
      <c r="B13" s="216" t="s">
        <v>58</v>
      </c>
      <c r="C13" s="29" t="s">
        <v>226</v>
      </c>
      <c r="D13" s="185" t="s">
        <v>5</v>
      </c>
      <c r="E13" s="29" t="s">
        <v>21</v>
      </c>
      <c r="F13" s="201" t="s">
        <v>6</v>
      </c>
      <c r="G13" s="185" t="s">
        <v>54</v>
      </c>
      <c r="H13" s="108" t="s">
        <v>177</v>
      </c>
      <c r="I13" s="217" t="s">
        <v>22</v>
      </c>
      <c r="J13" s="272"/>
      <c r="K13" s="169">
        <v>5.5</v>
      </c>
      <c r="L13" s="169">
        <v>2.1</v>
      </c>
      <c r="M13" s="169">
        <v>2</v>
      </c>
      <c r="N13" s="169">
        <v>3</v>
      </c>
      <c r="O13" s="169"/>
      <c r="P13" s="169">
        <v>0.5</v>
      </c>
      <c r="Q13" s="176">
        <f t="shared" ref="Q13" si="5">K13*70+L13*77+M13*25+O13*60+P13*100+N13*45</f>
        <v>781.7</v>
      </c>
    </row>
    <row r="14" spans="1:17" ht="15.95" customHeight="1" thickBot="1">
      <c r="A14" s="95" t="s">
        <v>48</v>
      </c>
      <c r="B14" s="230"/>
      <c r="C14" s="96" t="s">
        <v>227</v>
      </c>
      <c r="D14" s="231"/>
      <c r="E14" s="96" t="s">
        <v>57</v>
      </c>
      <c r="F14" s="297"/>
      <c r="G14" s="231"/>
      <c r="H14" s="291" t="s">
        <v>131</v>
      </c>
      <c r="I14" s="285"/>
      <c r="J14" s="286"/>
      <c r="K14" s="203"/>
      <c r="L14" s="203"/>
      <c r="M14" s="203"/>
      <c r="N14" s="203"/>
      <c r="O14" s="203"/>
      <c r="P14" s="203"/>
      <c r="Q14" s="280" t="e">
        <v>#VALUE!</v>
      </c>
    </row>
    <row r="15" spans="1:17" ht="15.95" customHeight="1">
      <c r="A15" s="69">
        <f>A13+3</f>
        <v>46272</v>
      </c>
      <c r="B15" s="198" t="s">
        <v>285</v>
      </c>
      <c r="C15" s="113" t="s">
        <v>228</v>
      </c>
      <c r="D15" s="198" t="s">
        <v>4</v>
      </c>
      <c r="E15" s="30" t="s">
        <v>250</v>
      </c>
      <c r="F15" s="198" t="s">
        <v>4</v>
      </c>
      <c r="G15" s="198" t="s">
        <v>63</v>
      </c>
      <c r="H15" s="113" t="s">
        <v>222</v>
      </c>
      <c r="I15" s="223"/>
      <c r="J15" s="260" t="s">
        <v>279</v>
      </c>
      <c r="K15" s="172">
        <v>5</v>
      </c>
      <c r="L15" s="172">
        <v>3.5</v>
      </c>
      <c r="M15" s="172">
        <v>2</v>
      </c>
      <c r="N15" s="172">
        <v>2.5</v>
      </c>
      <c r="O15" s="172"/>
      <c r="P15" s="172"/>
      <c r="Q15" s="174">
        <f t="shared" ref="Q15" si="6">K15*70+L15*77+M15*25+O15*60+P15*100+N15*45</f>
        <v>782</v>
      </c>
    </row>
    <row r="16" spans="1:17" s="7" customFormat="1" ht="15.95" customHeight="1">
      <c r="A16" s="78" t="s">
        <v>195</v>
      </c>
      <c r="B16" s="199"/>
      <c r="C16" s="45" t="s">
        <v>229</v>
      </c>
      <c r="D16" s="185"/>
      <c r="E16" s="14" t="s">
        <v>132</v>
      </c>
      <c r="F16" s="185"/>
      <c r="G16" s="185"/>
      <c r="H16" s="45" t="s">
        <v>287</v>
      </c>
      <c r="I16" s="218"/>
      <c r="J16" s="266"/>
      <c r="K16" s="169"/>
      <c r="L16" s="169"/>
      <c r="M16" s="169"/>
      <c r="N16" s="169"/>
      <c r="O16" s="169"/>
      <c r="P16" s="169"/>
      <c r="Q16" s="176" t="e">
        <v>#VALUE!</v>
      </c>
    </row>
    <row r="17" spans="1:17" ht="15.95" customHeight="1">
      <c r="A17" s="76">
        <f>A15+1</f>
        <v>46273</v>
      </c>
      <c r="B17" s="185" t="s">
        <v>17</v>
      </c>
      <c r="C17" s="77" t="s">
        <v>153</v>
      </c>
      <c r="D17" s="216" t="s">
        <v>5</v>
      </c>
      <c r="E17" s="77" t="s">
        <v>44</v>
      </c>
      <c r="F17" s="216" t="s">
        <v>4</v>
      </c>
      <c r="G17" s="185" t="s">
        <v>54</v>
      </c>
      <c r="H17" s="106" t="s">
        <v>29</v>
      </c>
      <c r="I17" s="217" t="s">
        <v>22</v>
      </c>
      <c r="J17" s="263"/>
      <c r="K17" s="196">
        <v>5</v>
      </c>
      <c r="L17" s="196">
        <v>2.1</v>
      </c>
      <c r="M17" s="196">
        <v>2</v>
      </c>
      <c r="N17" s="196">
        <v>2.5</v>
      </c>
      <c r="O17" s="196">
        <v>1</v>
      </c>
      <c r="P17" s="196"/>
      <c r="Q17" s="197">
        <f t="shared" ref="Q17" si="7">K17*70+L17*77+M17*25+O17*60+P17*100+N17*45</f>
        <v>734.2</v>
      </c>
    </row>
    <row r="18" spans="1:17" ht="15.95" customHeight="1">
      <c r="A18" s="78" t="s">
        <v>196</v>
      </c>
      <c r="B18" s="199"/>
      <c r="C18" s="75" t="s">
        <v>200</v>
      </c>
      <c r="D18" s="216"/>
      <c r="E18" s="75" t="s">
        <v>289</v>
      </c>
      <c r="F18" s="216"/>
      <c r="G18" s="185"/>
      <c r="H18" s="49" t="s">
        <v>117</v>
      </c>
      <c r="I18" s="217"/>
      <c r="J18" s="263"/>
      <c r="K18" s="196"/>
      <c r="L18" s="196"/>
      <c r="M18" s="196"/>
      <c r="N18" s="196"/>
      <c r="O18" s="196"/>
      <c r="P18" s="196"/>
      <c r="Q18" s="197" t="e">
        <v>#VALUE!</v>
      </c>
    </row>
    <row r="19" spans="1:17" s="8" customFormat="1" ht="15.95" customHeight="1">
      <c r="A19" s="76">
        <f>A17+1</f>
        <v>46274</v>
      </c>
      <c r="B19" s="216" t="s">
        <v>15</v>
      </c>
      <c r="C19" s="106" t="s">
        <v>138</v>
      </c>
      <c r="D19" s="216" t="s">
        <v>7</v>
      </c>
      <c r="E19" s="106" t="s">
        <v>125</v>
      </c>
      <c r="F19" s="216" t="s">
        <v>12</v>
      </c>
      <c r="G19" s="185" t="s">
        <v>254</v>
      </c>
      <c r="H19" s="106" t="s">
        <v>129</v>
      </c>
      <c r="I19" s="217" t="s">
        <v>23</v>
      </c>
      <c r="J19" s="266" t="s">
        <v>279</v>
      </c>
      <c r="K19" s="169">
        <v>5</v>
      </c>
      <c r="L19" s="169">
        <v>2.2000000000000002</v>
      </c>
      <c r="M19" s="169">
        <v>2</v>
      </c>
      <c r="N19" s="169">
        <v>2.5</v>
      </c>
      <c r="O19" s="169"/>
      <c r="P19" s="169"/>
      <c r="Q19" s="176">
        <f t="shared" ref="Q19" si="8">K19*70+L19*77+M19*25+O19*60+P19*100+N19*45</f>
        <v>681.9</v>
      </c>
    </row>
    <row r="20" spans="1:17" s="8" customFormat="1" ht="15.95" customHeight="1">
      <c r="A20" s="78" t="s">
        <v>197</v>
      </c>
      <c r="B20" s="227"/>
      <c r="C20" s="49" t="s">
        <v>154</v>
      </c>
      <c r="D20" s="216"/>
      <c r="E20" s="79" t="s">
        <v>126</v>
      </c>
      <c r="F20" s="216"/>
      <c r="G20" s="185"/>
      <c r="H20" s="49" t="s">
        <v>115</v>
      </c>
      <c r="I20" s="217"/>
      <c r="J20" s="266"/>
      <c r="K20" s="169"/>
      <c r="L20" s="169"/>
      <c r="M20" s="169"/>
      <c r="N20" s="169"/>
      <c r="O20" s="169"/>
      <c r="P20" s="169"/>
      <c r="Q20" s="176" t="e">
        <v>#VALUE!</v>
      </c>
    </row>
    <row r="21" spans="1:17" s="8" customFormat="1" ht="15.95" customHeight="1">
      <c r="A21" s="76">
        <f>A19+1</f>
        <v>46275</v>
      </c>
      <c r="B21" s="216" t="s">
        <v>168</v>
      </c>
      <c r="C21" s="106" t="s">
        <v>167</v>
      </c>
      <c r="D21" s="185" t="s">
        <v>9</v>
      </c>
      <c r="E21" s="77" t="s">
        <v>223</v>
      </c>
      <c r="F21" s="216" t="s">
        <v>225</v>
      </c>
      <c r="G21" s="185" t="s">
        <v>54</v>
      </c>
      <c r="H21" s="77" t="s">
        <v>108</v>
      </c>
      <c r="I21" s="217"/>
      <c r="J21" s="268"/>
      <c r="K21" s="169">
        <v>5.0999999999999996</v>
      </c>
      <c r="L21" s="169">
        <v>2</v>
      </c>
      <c r="M21" s="169">
        <v>2</v>
      </c>
      <c r="N21" s="169">
        <v>2</v>
      </c>
      <c r="O21" s="169">
        <v>1</v>
      </c>
      <c r="P21" s="169"/>
      <c r="Q21" s="176">
        <f t="shared" ref="Q21" si="9">K21*70+L21*77+M21*25+O21*60+P21*100+N21*45</f>
        <v>711</v>
      </c>
    </row>
    <row r="22" spans="1:17" s="8" customFormat="1" ht="15.95" customHeight="1">
      <c r="A22" s="78" t="s">
        <v>199</v>
      </c>
      <c r="B22" s="216"/>
      <c r="C22" s="49" t="s">
        <v>152</v>
      </c>
      <c r="D22" s="185"/>
      <c r="E22" s="75" t="s">
        <v>224</v>
      </c>
      <c r="F22" s="216"/>
      <c r="G22" s="185"/>
      <c r="H22" s="75" t="s">
        <v>109</v>
      </c>
      <c r="I22" s="217"/>
      <c r="J22" s="268"/>
      <c r="K22" s="169"/>
      <c r="L22" s="169"/>
      <c r="M22" s="169"/>
      <c r="N22" s="169"/>
      <c r="O22" s="169"/>
      <c r="P22" s="169"/>
      <c r="Q22" s="176" t="e">
        <v>#VALUE!</v>
      </c>
    </row>
    <row r="23" spans="1:17" s="8" customFormat="1" ht="15.95" customHeight="1">
      <c r="A23" s="76">
        <f>A21+1</f>
        <v>46276</v>
      </c>
      <c r="B23" s="218" t="s">
        <v>45</v>
      </c>
      <c r="C23" s="29" t="s">
        <v>61</v>
      </c>
      <c r="D23" s="185" t="s">
        <v>7</v>
      </c>
      <c r="E23" s="29" t="s">
        <v>231</v>
      </c>
      <c r="F23" s="185" t="s">
        <v>5</v>
      </c>
      <c r="G23" s="185" t="s">
        <v>54</v>
      </c>
      <c r="H23" s="108" t="s">
        <v>18</v>
      </c>
      <c r="I23" s="217" t="s">
        <v>22</v>
      </c>
      <c r="J23" s="271"/>
      <c r="K23" s="169">
        <v>5.5</v>
      </c>
      <c r="L23" s="169">
        <v>2.2999999999999998</v>
      </c>
      <c r="M23" s="169">
        <v>2</v>
      </c>
      <c r="N23" s="169">
        <v>2</v>
      </c>
      <c r="O23" s="169"/>
      <c r="P23" s="169">
        <v>0.5</v>
      </c>
      <c r="Q23" s="176">
        <f t="shared" ref="Q23" si="10">K23*70+L23*77+M23*25+O23*60+P23*100+N23*45</f>
        <v>752.1</v>
      </c>
    </row>
    <row r="24" spans="1:17" s="8" customFormat="1" ht="15.95" customHeight="1" thickBot="1">
      <c r="A24" s="71" t="s">
        <v>198</v>
      </c>
      <c r="B24" s="228"/>
      <c r="C24" s="15" t="s">
        <v>236</v>
      </c>
      <c r="D24" s="186"/>
      <c r="E24" s="15" t="s">
        <v>232</v>
      </c>
      <c r="F24" s="186"/>
      <c r="G24" s="186"/>
      <c r="H24" s="51" t="s">
        <v>133</v>
      </c>
      <c r="I24" s="226"/>
      <c r="J24" s="296"/>
      <c r="K24" s="173"/>
      <c r="L24" s="173"/>
      <c r="M24" s="173"/>
      <c r="N24" s="173"/>
      <c r="O24" s="173"/>
      <c r="P24" s="173"/>
      <c r="Q24" s="175" t="e">
        <v>#VALUE!</v>
      </c>
    </row>
    <row r="25" spans="1:17" s="8" customFormat="1" ht="15.95" customHeight="1">
      <c r="A25" s="97">
        <f>A23+3</f>
        <v>46279</v>
      </c>
      <c r="B25" s="221" t="s">
        <v>286</v>
      </c>
      <c r="C25" s="292" t="s">
        <v>100</v>
      </c>
      <c r="D25" s="221" t="s">
        <v>13</v>
      </c>
      <c r="E25" s="82" t="s">
        <v>142</v>
      </c>
      <c r="F25" s="294" t="s">
        <v>4</v>
      </c>
      <c r="G25" s="195" t="s">
        <v>63</v>
      </c>
      <c r="H25" s="112" t="s">
        <v>99</v>
      </c>
      <c r="I25" s="295"/>
      <c r="J25" s="262" t="s">
        <v>279</v>
      </c>
      <c r="K25" s="202">
        <v>5.2</v>
      </c>
      <c r="L25" s="202">
        <v>3.2</v>
      </c>
      <c r="M25" s="202">
        <v>2</v>
      </c>
      <c r="N25" s="202">
        <v>3</v>
      </c>
      <c r="O25" s="202"/>
      <c r="P25" s="202"/>
      <c r="Q25" s="274">
        <f t="shared" ref="Q25" si="11">K25*70+L25*77+M25*25+O25*60+P25*100+N25*45</f>
        <v>795.4</v>
      </c>
    </row>
    <row r="26" spans="1:17" s="8" customFormat="1" ht="15.95" customHeight="1">
      <c r="A26" s="74" t="s">
        <v>10</v>
      </c>
      <c r="B26" s="227"/>
      <c r="C26" s="83" t="s">
        <v>118</v>
      </c>
      <c r="D26" s="216"/>
      <c r="E26" s="75" t="s">
        <v>143</v>
      </c>
      <c r="F26" s="220"/>
      <c r="G26" s="185"/>
      <c r="H26" s="84" t="s">
        <v>89</v>
      </c>
      <c r="I26" s="218"/>
      <c r="J26" s="266"/>
      <c r="K26" s="169"/>
      <c r="L26" s="169"/>
      <c r="M26" s="169"/>
      <c r="N26" s="169"/>
      <c r="O26" s="169"/>
      <c r="P26" s="169"/>
      <c r="Q26" s="176" t="e">
        <v>#VALUE!</v>
      </c>
    </row>
    <row r="27" spans="1:17" s="8" customFormat="1" ht="15.95" customHeight="1">
      <c r="A27" s="76">
        <f>A25+1</f>
        <v>46280</v>
      </c>
      <c r="B27" s="218" t="s">
        <v>14</v>
      </c>
      <c r="C27" s="77" t="s">
        <v>292</v>
      </c>
      <c r="D27" s="216" t="s">
        <v>5</v>
      </c>
      <c r="E27" s="29" t="s">
        <v>290</v>
      </c>
      <c r="F27" s="183" t="s">
        <v>13</v>
      </c>
      <c r="G27" s="185" t="s">
        <v>54</v>
      </c>
      <c r="H27" s="108" t="s">
        <v>209</v>
      </c>
      <c r="I27" s="85"/>
      <c r="J27" s="263"/>
      <c r="K27" s="196">
        <v>5</v>
      </c>
      <c r="L27" s="196">
        <v>2.8</v>
      </c>
      <c r="M27" s="196">
        <v>2</v>
      </c>
      <c r="N27" s="196">
        <v>2.5</v>
      </c>
      <c r="O27" s="196">
        <v>1</v>
      </c>
      <c r="P27" s="196"/>
      <c r="Q27" s="197">
        <f t="shared" ref="Q27:Q45" si="12">K27*70+L27*77+M27*25+O27*60+P27*100+N27*45</f>
        <v>788.1</v>
      </c>
    </row>
    <row r="28" spans="1:17" s="8" customFormat="1" ht="15.95" customHeight="1">
      <c r="A28" s="78" t="s">
        <v>196</v>
      </c>
      <c r="B28" s="219"/>
      <c r="C28" s="49" t="s">
        <v>212</v>
      </c>
      <c r="D28" s="216"/>
      <c r="E28" s="14" t="s">
        <v>291</v>
      </c>
      <c r="F28" s="183"/>
      <c r="G28" s="185"/>
      <c r="H28" s="56" t="s">
        <v>210</v>
      </c>
      <c r="I28" s="85"/>
      <c r="J28" s="263"/>
      <c r="K28" s="196"/>
      <c r="L28" s="196"/>
      <c r="M28" s="196"/>
      <c r="N28" s="196"/>
      <c r="O28" s="196"/>
      <c r="P28" s="196"/>
      <c r="Q28" s="197" t="e">
        <v>#VALUE!</v>
      </c>
    </row>
    <row r="29" spans="1:17" s="8" customFormat="1" ht="15.95" customHeight="1">
      <c r="A29" s="76">
        <f>A27+1</f>
        <v>46281</v>
      </c>
      <c r="B29" s="216" t="s">
        <v>15</v>
      </c>
      <c r="C29" s="106" t="s">
        <v>106</v>
      </c>
      <c r="D29" s="216" t="s">
        <v>4</v>
      </c>
      <c r="E29" s="106" t="s">
        <v>305</v>
      </c>
      <c r="F29" s="216" t="s">
        <v>9</v>
      </c>
      <c r="G29" s="185" t="s">
        <v>254</v>
      </c>
      <c r="H29" s="106" t="s">
        <v>116</v>
      </c>
      <c r="I29" s="217" t="s">
        <v>23</v>
      </c>
      <c r="J29" s="266" t="s">
        <v>279</v>
      </c>
      <c r="K29" s="169">
        <v>5</v>
      </c>
      <c r="L29" s="169">
        <v>2</v>
      </c>
      <c r="M29" s="169">
        <v>2</v>
      </c>
      <c r="N29" s="169">
        <v>3</v>
      </c>
      <c r="O29" s="169"/>
      <c r="P29" s="169">
        <v>0.3</v>
      </c>
      <c r="Q29" s="176">
        <f t="shared" si="12"/>
        <v>719</v>
      </c>
    </row>
    <row r="30" spans="1:17" s="8" customFormat="1" ht="15.95" customHeight="1">
      <c r="A30" s="78" t="s">
        <v>197</v>
      </c>
      <c r="B30" s="227"/>
      <c r="C30" s="49" t="s">
        <v>179</v>
      </c>
      <c r="D30" s="216"/>
      <c r="E30" s="49" t="s">
        <v>306</v>
      </c>
      <c r="F30" s="216"/>
      <c r="G30" s="185"/>
      <c r="H30" s="49" t="s">
        <v>128</v>
      </c>
      <c r="I30" s="217"/>
      <c r="J30" s="266"/>
      <c r="K30" s="169"/>
      <c r="L30" s="169"/>
      <c r="M30" s="169"/>
      <c r="N30" s="169"/>
      <c r="O30" s="169"/>
      <c r="P30" s="169"/>
      <c r="Q30" s="176" t="e">
        <v>#VALUE!</v>
      </c>
    </row>
    <row r="31" spans="1:17" s="8" customFormat="1" ht="15.95" customHeight="1">
      <c r="A31" s="76">
        <f>A29+1</f>
        <v>46282</v>
      </c>
      <c r="B31" s="218" t="s">
        <v>14</v>
      </c>
      <c r="C31" s="106" t="s">
        <v>119</v>
      </c>
      <c r="D31" s="216" t="s">
        <v>5</v>
      </c>
      <c r="E31" s="77" t="s">
        <v>274</v>
      </c>
      <c r="F31" s="216" t="s">
        <v>4</v>
      </c>
      <c r="G31" s="185" t="s">
        <v>54</v>
      </c>
      <c r="H31" s="106" t="s">
        <v>33</v>
      </c>
      <c r="I31" s="217"/>
      <c r="J31" s="268"/>
      <c r="K31" s="169">
        <v>5</v>
      </c>
      <c r="L31" s="169">
        <v>3.2</v>
      </c>
      <c r="M31" s="169">
        <v>2</v>
      </c>
      <c r="N31" s="169">
        <v>2.5</v>
      </c>
      <c r="O31" s="169">
        <v>1</v>
      </c>
      <c r="P31" s="169"/>
      <c r="Q31" s="176">
        <f t="shared" si="12"/>
        <v>818.9</v>
      </c>
    </row>
    <row r="32" spans="1:17" s="8" customFormat="1" ht="15.95" customHeight="1">
      <c r="A32" s="78" t="s">
        <v>32</v>
      </c>
      <c r="B32" s="219"/>
      <c r="C32" s="49" t="s">
        <v>120</v>
      </c>
      <c r="D32" s="216"/>
      <c r="E32" s="75" t="s">
        <v>275</v>
      </c>
      <c r="F32" s="216"/>
      <c r="G32" s="185"/>
      <c r="H32" s="49" t="s">
        <v>90</v>
      </c>
      <c r="I32" s="217"/>
      <c r="J32" s="268"/>
      <c r="K32" s="169"/>
      <c r="L32" s="169"/>
      <c r="M32" s="169"/>
      <c r="N32" s="169"/>
      <c r="O32" s="169"/>
      <c r="P32" s="169"/>
      <c r="Q32" s="176" t="e">
        <v>#VALUE!</v>
      </c>
    </row>
    <row r="33" spans="1:17" s="8" customFormat="1" ht="15.95" customHeight="1">
      <c r="A33" s="76">
        <f>A31+1</f>
        <v>46283</v>
      </c>
      <c r="B33" s="216" t="s">
        <v>16</v>
      </c>
      <c r="C33" s="86" t="s">
        <v>293</v>
      </c>
      <c r="D33" s="216" t="s">
        <v>4</v>
      </c>
      <c r="E33" s="77" t="s">
        <v>155</v>
      </c>
      <c r="F33" s="216" t="s">
        <v>7</v>
      </c>
      <c r="G33" s="185" t="s">
        <v>54</v>
      </c>
      <c r="H33" s="118" t="s">
        <v>163</v>
      </c>
      <c r="I33" s="217" t="s">
        <v>22</v>
      </c>
      <c r="J33" s="271"/>
      <c r="K33" s="169">
        <v>5</v>
      </c>
      <c r="L33" s="169">
        <v>2.2999999999999998</v>
      </c>
      <c r="M33" s="169">
        <v>2</v>
      </c>
      <c r="N33" s="169">
        <v>3</v>
      </c>
      <c r="O33" s="169"/>
      <c r="P33" s="169">
        <v>0.5</v>
      </c>
      <c r="Q33" s="176">
        <f t="shared" si="12"/>
        <v>762.1</v>
      </c>
    </row>
    <row r="34" spans="1:17" s="8" customFormat="1" ht="15.95" customHeight="1" thickBot="1">
      <c r="A34" s="71" t="s">
        <v>30</v>
      </c>
      <c r="B34" s="224"/>
      <c r="C34" s="87" t="s">
        <v>294</v>
      </c>
      <c r="D34" s="225"/>
      <c r="E34" s="72" t="s">
        <v>156</v>
      </c>
      <c r="F34" s="225"/>
      <c r="G34" s="186"/>
      <c r="H34" s="87" t="s">
        <v>164</v>
      </c>
      <c r="I34" s="226"/>
      <c r="J34" s="296"/>
      <c r="K34" s="173"/>
      <c r="L34" s="173"/>
      <c r="M34" s="173"/>
      <c r="N34" s="173"/>
      <c r="O34" s="173"/>
      <c r="P34" s="173"/>
      <c r="Q34" s="175" t="e">
        <v>#VALUE!</v>
      </c>
    </row>
    <row r="35" spans="1:17" s="8" customFormat="1" ht="15.95" customHeight="1">
      <c r="A35" s="97">
        <f>A33+3</f>
        <v>46286</v>
      </c>
      <c r="B35" s="221" t="s">
        <v>286</v>
      </c>
      <c r="C35" s="292" t="s">
        <v>127</v>
      </c>
      <c r="D35" s="221" t="s">
        <v>28</v>
      </c>
      <c r="E35" s="293" t="s">
        <v>180</v>
      </c>
      <c r="F35" s="294" t="s">
        <v>3</v>
      </c>
      <c r="G35" s="195" t="s">
        <v>63</v>
      </c>
      <c r="H35" s="112" t="s">
        <v>93</v>
      </c>
      <c r="I35" s="295"/>
      <c r="J35" s="262" t="s">
        <v>279</v>
      </c>
      <c r="K35" s="202">
        <v>5</v>
      </c>
      <c r="L35" s="202">
        <v>2.5</v>
      </c>
      <c r="M35" s="202">
        <v>2</v>
      </c>
      <c r="N35" s="202">
        <v>2.5</v>
      </c>
      <c r="O35" s="202"/>
      <c r="P35" s="202"/>
      <c r="Q35" s="274">
        <f t="shared" si="12"/>
        <v>705</v>
      </c>
    </row>
    <row r="36" spans="1:17" s="8" customFormat="1" ht="15.95" customHeight="1">
      <c r="A36" s="74" t="s">
        <v>10</v>
      </c>
      <c r="B36" s="227"/>
      <c r="C36" s="83" t="s">
        <v>183</v>
      </c>
      <c r="D36" s="216"/>
      <c r="E36" s="83" t="s">
        <v>211</v>
      </c>
      <c r="F36" s="220"/>
      <c r="G36" s="185"/>
      <c r="H36" s="49" t="s">
        <v>121</v>
      </c>
      <c r="I36" s="218"/>
      <c r="J36" s="266"/>
      <c r="K36" s="169"/>
      <c r="L36" s="169"/>
      <c r="M36" s="169"/>
      <c r="N36" s="169"/>
      <c r="O36" s="169"/>
      <c r="P36" s="169"/>
      <c r="Q36" s="176" t="e">
        <v>#VALUE!</v>
      </c>
    </row>
    <row r="37" spans="1:17" s="8" customFormat="1" ht="15.95" customHeight="1">
      <c r="A37" s="76">
        <f>A35+1</f>
        <v>46287</v>
      </c>
      <c r="B37" s="218" t="s">
        <v>14</v>
      </c>
      <c r="C37" s="86" t="s">
        <v>124</v>
      </c>
      <c r="D37" s="216" t="s">
        <v>5</v>
      </c>
      <c r="E37" s="86" t="s">
        <v>112</v>
      </c>
      <c r="F37" s="216" t="s">
        <v>4</v>
      </c>
      <c r="G37" s="185" t="s">
        <v>54</v>
      </c>
      <c r="H37" s="106" t="s">
        <v>110</v>
      </c>
      <c r="I37" s="217" t="s">
        <v>24</v>
      </c>
      <c r="J37" s="263"/>
      <c r="K37" s="169">
        <v>5</v>
      </c>
      <c r="L37" s="169">
        <v>2</v>
      </c>
      <c r="M37" s="169">
        <v>2</v>
      </c>
      <c r="N37" s="169">
        <v>2.5</v>
      </c>
      <c r="O37" s="169">
        <v>1</v>
      </c>
      <c r="P37" s="169"/>
      <c r="Q37" s="176">
        <f t="shared" si="12"/>
        <v>726.5</v>
      </c>
    </row>
    <row r="38" spans="1:17" s="8" customFormat="1" ht="15.95" customHeight="1">
      <c r="A38" s="78" t="s">
        <v>196</v>
      </c>
      <c r="B38" s="219"/>
      <c r="C38" s="83" t="s">
        <v>123</v>
      </c>
      <c r="D38" s="216"/>
      <c r="E38" s="83" t="s">
        <v>201</v>
      </c>
      <c r="F38" s="216"/>
      <c r="G38" s="185"/>
      <c r="H38" s="49" t="s">
        <v>111</v>
      </c>
      <c r="I38" s="217"/>
      <c r="J38" s="263"/>
      <c r="K38" s="169"/>
      <c r="L38" s="169"/>
      <c r="M38" s="169"/>
      <c r="N38" s="169"/>
      <c r="O38" s="169"/>
      <c r="P38" s="169"/>
      <c r="Q38" s="176" t="e">
        <v>#VALUE!</v>
      </c>
    </row>
    <row r="39" spans="1:17" s="8" customFormat="1" ht="15.95" customHeight="1">
      <c r="A39" s="76">
        <f>A37+1</f>
        <v>46288</v>
      </c>
      <c r="B39" s="220" t="s">
        <v>15</v>
      </c>
      <c r="C39" s="108" t="s">
        <v>92</v>
      </c>
      <c r="D39" s="220" t="s">
        <v>4</v>
      </c>
      <c r="E39" s="77" t="s">
        <v>292</v>
      </c>
      <c r="F39" s="216" t="s">
        <v>5</v>
      </c>
      <c r="G39" s="185" t="s">
        <v>254</v>
      </c>
      <c r="H39" s="118" t="s">
        <v>19</v>
      </c>
      <c r="I39" s="217" t="s">
        <v>23</v>
      </c>
      <c r="J39" s="266" t="s">
        <v>279</v>
      </c>
      <c r="K39" s="169">
        <v>5.2</v>
      </c>
      <c r="L39" s="169">
        <v>2.2000000000000002</v>
      </c>
      <c r="M39" s="169">
        <v>2</v>
      </c>
      <c r="N39" s="169">
        <v>2.5</v>
      </c>
      <c r="O39" s="169"/>
      <c r="P39" s="169"/>
      <c r="Q39" s="176">
        <f t="shared" si="12"/>
        <v>695.9</v>
      </c>
    </row>
    <row r="40" spans="1:17" s="8" customFormat="1" ht="15.95" customHeight="1">
      <c r="A40" s="88" t="s">
        <v>25</v>
      </c>
      <c r="B40" s="220"/>
      <c r="C40" s="60" t="s">
        <v>233</v>
      </c>
      <c r="D40" s="220"/>
      <c r="E40" s="49" t="s">
        <v>212</v>
      </c>
      <c r="F40" s="216"/>
      <c r="G40" s="185"/>
      <c r="H40" s="83" t="s">
        <v>20</v>
      </c>
      <c r="I40" s="217"/>
      <c r="J40" s="266"/>
      <c r="K40" s="169"/>
      <c r="L40" s="169"/>
      <c r="M40" s="169"/>
      <c r="N40" s="169"/>
      <c r="O40" s="169"/>
      <c r="P40" s="169"/>
      <c r="Q40" s="176" t="e">
        <v>#VALUE!</v>
      </c>
    </row>
    <row r="41" spans="1:17" s="8" customFormat="1" ht="15.95" customHeight="1">
      <c r="A41" s="76">
        <f>A39+1</f>
        <v>46289</v>
      </c>
      <c r="B41" s="218" t="s">
        <v>14</v>
      </c>
      <c r="C41" s="106" t="s">
        <v>295</v>
      </c>
      <c r="D41" s="220" t="s">
        <v>6</v>
      </c>
      <c r="E41" s="77" t="s">
        <v>27</v>
      </c>
      <c r="F41" s="216" t="s">
        <v>8</v>
      </c>
      <c r="G41" s="185" t="s">
        <v>54</v>
      </c>
      <c r="H41" s="118" t="s">
        <v>122</v>
      </c>
      <c r="I41" s="217" t="s">
        <v>160</v>
      </c>
      <c r="J41" s="268"/>
      <c r="K41" s="169">
        <v>5.3</v>
      </c>
      <c r="L41" s="169">
        <v>2.5</v>
      </c>
      <c r="M41" s="169">
        <v>2</v>
      </c>
      <c r="N41" s="169">
        <v>2.5</v>
      </c>
      <c r="O41" s="169">
        <v>1</v>
      </c>
      <c r="P41" s="169"/>
      <c r="Q41" s="176">
        <f t="shared" si="12"/>
        <v>786</v>
      </c>
    </row>
    <row r="42" spans="1:17" s="8" customFormat="1" ht="15.95" customHeight="1" thickBot="1">
      <c r="A42" s="89" t="s">
        <v>32</v>
      </c>
      <c r="B42" s="287"/>
      <c r="C42" s="73" t="s">
        <v>296</v>
      </c>
      <c r="D42" s="288"/>
      <c r="E42" s="72" t="s">
        <v>91</v>
      </c>
      <c r="F42" s="225"/>
      <c r="G42" s="186"/>
      <c r="H42" s="87" t="s">
        <v>107</v>
      </c>
      <c r="I42" s="226"/>
      <c r="J42" s="289"/>
      <c r="K42" s="173"/>
      <c r="L42" s="173"/>
      <c r="M42" s="173"/>
      <c r="N42" s="173"/>
      <c r="O42" s="173"/>
      <c r="P42" s="173"/>
      <c r="Q42" s="175" t="e">
        <v>#VALUE!</v>
      </c>
    </row>
    <row r="43" spans="1:17" s="8" customFormat="1" ht="15.95" customHeight="1">
      <c r="A43" s="97">
        <f>A41+1</f>
        <v>46290</v>
      </c>
      <c r="B43" s="276" t="s">
        <v>263</v>
      </c>
      <c r="C43" s="277"/>
      <c r="D43" s="277"/>
      <c r="E43" s="277"/>
      <c r="F43" s="277"/>
      <c r="G43" s="277"/>
      <c r="H43" s="277"/>
      <c r="I43" s="278"/>
      <c r="J43" s="286"/>
      <c r="K43" s="202"/>
      <c r="L43" s="202"/>
      <c r="M43" s="202"/>
      <c r="N43" s="202"/>
      <c r="O43" s="202"/>
      <c r="P43" s="202"/>
      <c r="Q43" s="274"/>
    </row>
    <row r="44" spans="1:17" s="8" customFormat="1" ht="15.95" customHeight="1" thickBot="1">
      <c r="A44" s="89" t="s">
        <v>48</v>
      </c>
      <c r="B44" s="180"/>
      <c r="C44" s="181"/>
      <c r="D44" s="181"/>
      <c r="E44" s="181"/>
      <c r="F44" s="181"/>
      <c r="G44" s="181"/>
      <c r="H44" s="181"/>
      <c r="I44" s="182"/>
      <c r="J44" s="273"/>
      <c r="K44" s="169"/>
      <c r="L44" s="169"/>
      <c r="M44" s="169"/>
      <c r="N44" s="169"/>
      <c r="O44" s="169"/>
      <c r="P44" s="169"/>
      <c r="Q44" s="176"/>
    </row>
    <row r="45" spans="1:17" s="8" customFormat="1" ht="15.95" customHeight="1">
      <c r="A45" s="69">
        <f>A43+3</f>
        <v>46293</v>
      </c>
      <c r="B45" s="177" t="s">
        <v>204</v>
      </c>
      <c r="C45" s="178"/>
      <c r="D45" s="178"/>
      <c r="E45" s="178"/>
      <c r="F45" s="178"/>
      <c r="G45" s="178"/>
      <c r="H45" s="178"/>
      <c r="I45" s="179"/>
      <c r="J45" s="275"/>
      <c r="K45" s="169"/>
      <c r="L45" s="169"/>
      <c r="M45" s="169"/>
      <c r="N45" s="169"/>
      <c r="O45" s="169"/>
      <c r="P45" s="169"/>
      <c r="Q45" s="176"/>
    </row>
    <row r="46" spans="1:17" s="8" customFormat="1" ht="15.95" customHeight="1" thickBot="1">
      <c r="A46" s="95" t="s">
        <v>10</v>
      </c>
      <c r="B46" s="276"/>
      <c r="C46" s="277"/>
      <c r="D46" s="277"/>
      <c r="E46" s="277"/>
      <c r="F46" s="277"/>
      <c r="G46" s="277"/>
      <c r="H46" s="277"/>
      <c r="I46" s="278"/>
      <c r="J46" s="279"/>
      <c r="K46" s="203"/>
      <c r="L46" s="203"/>
      <c r="M46" s="203"/>
      <c r="N46" s="203"/>
      <c r="O46" s="203"/>
      <c r="P46" s="203"/>
      <c r="Q46" s="280"/>
    </row>
    <row r="47" spans="1:17" s="8" customFormat="1" ht="15.95" customHeight="1">
      <c r="A47" s="69">
        <f>A45+1</f>
        <v>46294</v>
      </c>
      <c r="B47" s="198" t="s">
        <v>297</v>
      </c>
      <c r="C47" s="70" t="s">
        <v>169</v>
      </c>
      <c r="D47" s="222" t="s">
        <v>5</v>
      </c>
      <c r="E47" s="110" t="s">
        <v>40</v>
      </c>
      <c r="F47" s="222" t="s">
        <v>5</v>
      </c>
      <c r="G47" s="198" t="s">
        <v>54</v>
      </c>
      <c r="H47" s="105" t="s">
        <v>56</v>
      </c>
      <c r="I47" s="223"/>
      <c r="J47" s="261" t="s">
        <v>279</v>
      </c>
      <c r="K47" s="172">
        <v>5</v>
      </c>
      <c r="L47" s="172">
        <v>2.5</v>
      </c>
      <c r="M47" s="172">
        <v>2</v>
      </c>
      <c r="N47" s="172">
        <v>3</v>
      </c>
      <c r="O47" s="172"/>
      <c r="P47" s="172">
        <v>0.5</v>
      </c>
      <c r="Q47" s="174">
        <f t="shared" ref="Q47:Q50" si="13">K47*70+L47*77+M47*25+O47*60+P47*100+N47*45</f>
        <v>777.5</v>
      </c>
    </row>
    <row r="48" spans="1:17" s="8" customFormat="1" ht="15.95" customHeight="1">
      <c r="A48" s="74" t="s">
        <v>203</v>
      </c>
      <c r="B48" s="185"/>
      <c r="C48" s="75" t="s">
        <v>170</v>
      </c>
      <c r="D48" s="216"/>
      <c r="E48" s="55" t="s">
        <v>276</v>
      </c>
      <c r="F48" s="216"/>
      <c r="G48" s="185"/>
      <c r="H48" s="49" t="s">
        <v>98</v>
      </c>
      <c r="I48" s="218"/>
      <c r="J48" s="262"/>
      <c r="K48" s="169"/>
      <c r="L48" s="169"/>
      <c r="M48" s="169"/>
      <c r="N48" s="169"/>
      <c r="O48" s="169"/>
      <c r="P48" s="169"/>
      <c r="Q48" s="176" t="e">
        <v>#VALUE!</v>
      </c>
    </row>
    <row r="49" spans="1:18" s="8" customFormat="1" ht="15.95" customHeight="1">
      <c r="A49" s="97">
        <f>A47+1</f>
        <v>46295</v>
      </c>
      <c r="B49" s="194" t="s">
        <v>298</v>
      </c>
      <c r="C49" s="108" t="s">
        <v>283</v>
      </c>
      <c r="D49" s="183" t="s">
        <v>7</v>
      </c>
      <c r="E49" s="29" t="s">
        <v>300</v>
      </c>
      <c r="F49" s="183" t="s">
        <v>5</v>
      </c>
      <c r="G49" s="185" t="s">
        <v>254</v>
      </c>
      <c r="H49" s="112" t="s">
        <v>277</v>
      </c>
      <c r="I49" s="187" t="s">
        <v>24</v>
      </c>
      <c r="J49" s="267" t="s">
        <v>279</v>
      </c>
      <c r="K49" s="169">
        <v>5.5</v>
      </c>
      <c r="L49" s="169">
        <v>3.2</v>
      </c>
      <c r="M49" s="169">
        <v>2</v>
      </c>
      <c r="N49" s="169">
        <v>2.5</v>
      </c>
      <c r="O49" s="169"/>
      <c r="P49" s="169"/>
      <c r="Q49" s="176">
        <f t="shared" ref="Q49:Q50" si="14">K49*70+L49*77+M49*25+O49*60+P49*100+N49*45</f>
        <v>793.9</v>
      </c>
    </row>
    <row r="50" spans="1:18" s="8" customFormat="1" ht="15.95" customHeight="1" thickBot="1">
      <c r="A50" s="80" t="s">
        <v>25</v>
      </c>
      <c r="B50" s="208"/>
      <c r="C50" s="281" t="s">
        <v>299</v>
      </c>
      <c r="D50" s="184"/>
      <c r="E50" s="15" t="s">
        <v>301</v>
      </c>
      <c r="F50" s="184"/>
      <c r="G50" s="186"/>
      <c r="H50" s="73" t="s">
        <v>278</v>
      </c>
      <c r="I50" s="188"/>
      <c r="J50" s="282"/>
      <c r="K50" s="173"/>
      <c r="L50" s="173"/>
      <c r="M50" s="173"/>
      <c r="N50" s="173"/>
      <c r="O50" s="173"/>
      <c r="P50" s="173"/>
      <c r="Q50" s="175" t="e">
        <v>#VALUE!</v>
      </c>
    </row>
    <row r="51" spans="1:18" s="32" customFormat="1" ht="14.45" customHeight="1">
      <c r="A51" s="306" t="s">
        <v>202</v>
      </c>
      <c r="B51" s="307"/>
      <c r="C51" s="308" t="s">
        <v>184</v>
      </c>
      <c r="D51" s="308"/>
      <c r="E51" s="309" t="s">
        <v>185</v>
      </c>
      <c r="F51" s="310" t="s">
        <v>62</v>
      </c>
      <c r="G51" s="310"/>
      <c r="H51" s="309" t="s">
        <v>186</v>
      </c>
      <c r="I51" s="308" t="s">
        <v>187</v>
      </c>
      <c r="J51" s="308"/>
      <c r="K51" s="308"/>
      <c r="L51" s="308"/>
      <c r="M51" s="170"/>
      <c r="N51" s="170"/>
      <c r="O51" s="172"/>
      <c r="P51" s="172"/>
      <c r="Q51" s="174"/>
    </row>
    <row r="52" spans="1:18" s="2" customFormat="1" ht="14.45" customHeight="1" thickBot="1">
      <c r="A52" s="311" t="s">
        <v>188</v>
      </c>
      <c r="B52" s="213"/>
      <c r="C52" s="214">
        <v>670</v>
      </c>
      <c r="D52" s="214" t="s">
        <v>1</v>
      </c>
      <c r="E52" s="127">
        <v>4.5</v>
      </c>
      <c r="F52" s="215">
        <v>2</v>
      </c>
      <c r="G52" s="215"/>
      <c r="H52" s="127">
        <v>1.5</v>
      </c>
      <c r="I52" s="214" t="s">
        <v>0</v>
      </c>
      <c r="J52" s="214"/>
      <c r="K52" s="214"/>
      <c r="L52" s="214" t="s">
        <v>1</v>
      </c>
      <c r="M52" s="171"/>
      <c r="N52" s="171"/>
      <c r="O52" s="173"/>
      <c r="P52" s="173"/>
      <c r="Q52" s="175"/>
    </row>
    <row r="53" spans="1:18" s="2" customFormat="1" ht="14.45" customHeight="1">
      <c r="A53" s="311" t="s">
        <v>189</v>
      </c>
      <c r="B53" s="213"/>
      <c r="C53" s="214">
        <v>770</v>
      </c>
      <c r="D53" s="214" t="s">
        <v>1</v>
      </c>
      <c r="E53" s="127">
        <v>5</v>
      </c>
      <c r="F53" s="215">
        <v>2</v>
      </c>
      <c r="G53" s="215"/>
      <c r="H53" s="127">
        <v>2</v>
      </c>
      <c r="I53" s="214" t="s">
        <v>0</v>
      </c>
      <c r="J53" s="214"/>
      <c r="K53" s="214"/>
      <c r="L53" s="214" t="s">
        <v>1</v>
      </c>
      <c r="M53" s="170"/>
      <c r="N53" s="170"/>
      <c r="O53" s="172"/>
      <c r="P53" s="172"/>
      <c r="Q53" s="174"/>
    </row>
    <row r="54" spans="1:18" s="2" customFormat="1" ht="14.45" customHeight="1" thickBot="1">
      <c r="A54" s="312" t="s">
        <v>2</v>
      </c>
      <c r="B54" s="313"/>
      <c r="C54" s="314">
        <v>860</v>
      </c>
      <c r="D54" s="314" t="s">
        <v>1</v>
      </c>
      <c r="E54" s="315">
        <v>5.5</v>
      </c>
      <c r="F54" s="316">
        <v>2.5</v>
      </c>
      <c r="G54" s="316"/>
      <c r="H54" s="315">
        <v>2</v>
      </c>
      <c r="I54" s="314" t="s">
        <v>0</v>
      </c>
      <c r="J54" s="314"/>
      <c r="K54" s="314"/>
      <c r="L54" s="314" t="s">
        <v>1</v>
      </c>
      <c r="M54" s="171"/>
      <c r="N54" s="171"/>
      <c r="O54" s="173"/>
      <c r="P54" s="173"/>
      <c r="Q54" s="175"/>
    </row>
    <row r="55" spans="1:18" ht="19.5" customHeight="1">
      <c r="A55" s="335" t="s">
        <v>307</v>
      </c>
      <c r="B55" s="90"/>
      <c r="C55" s="91"/>
      <c r="D55" s="90"/>
      <c r="E55" s="91" t="s">
        <v>190</v>
      </c>
      <c r="F55" s="90"/>
      <c r="G55" s="90" t="s">
        <v>193</v>
      </c>
      <c r="H55" s="91" t="s">
        <v>194</v>
      </c>
      <c r="I55" s="92"/>
      <c r="J55" s="92"/>
      <c r="K55" s="90"/>
      <c r="L55" s="90"/>
      <c r="M55" s="305"/>
      <c r="N55" s="305"/>
      <c r="O55" s="305"/>
      <c r="P55" s="305"/>
      <c r="Q55" s="305"/>
      <c r="R55" s="39"/>
    </row>
    <row r="56" spans="1:18" ht="60" hidden="1" customHeight="1">
      <c r="A56" s="212" t="s">
        <v>192</v>
      </c>
      <c r="B56" s="212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  <c r="Q56" s="212"/>
    </row>
    <row r="57" spans="1:18" ht="21" hidden="1" customHeight="1">
      <c r="A57" s="212"/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</row>
    <row r="58" spans="1:18" ht="21" hidden="1" customHeight="1">
      <c r="A58" s="212"/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</row>
    <row r="59" spans="1:18" ht="21" customHeight="1">
      <c r="K59" s="6"/>
      <c r="L59" s="6"/>
      <c r="M59" s="6"/>
      <c r="N59" s="6"/>
      <c r="O59" s="6"/>
      <c r="P59" s="6"/>
      <c r="Q59" s="94"/>
    </row>
    <row r="60" spans="1:18" ht="21" customHeight="1">
      <c r="K60" s="6"/>
      <c r="L60" s="6"/>
      <c r="M60" s="6"/>
      <c r="N60" s="6"/>
      <c r="O60" s="6"/>
      <c r="P60" s="6"/>
      <c r="Q60" s="94"/>
    </row>
    <row r="61" spans="1:18" ht="21" customHeight="1">
      <c r="K61" s="6"/>
      <c r="L61" s="6"/>
      <c r="M61" s="6"/>
      <c r="N61" s="6"/>
      <c r="O61" s="6"/>
      <c r="P61" s="6"/>
      <c r="Q61" s="94"/>
    </row>
    <row r="62" spans="1:18" ht="21" customHeight="1">
      <c r="K62" s="34"/>
      <c r="L62" s="34"/>
      <c r="M62" s="34"/>
      <c r="N62" s="35"/>
      <c r="O62" s="34"/>
      <c r="P62" s="34"/>
      <c r="Q62" s="36"/>
    </row>
    <row r="64" spans="1:18" ht="21" customHeight="1">
      <c r="K64" s="37"/>
      <c r="L64" s="37"/>
      <c r="M64" s="37"/>
      <c r="N64" s="37"/>
      <c r="O64" s="37"/>
      <c r="P64" s="37"/>
      <c r="Q64" s="38"/>
    </row>
    <row r="65" spans="11:17" ht="21" customHeight="1">
      <c r="K65" s="37"/>
      <c r="L65" s="37"/>
      <c r="M65" s="37"/>
      <c r="N65" s="37"/>
      <c r="O65" s="37"/>
      <c r="P65" s="37"/>
      <c r="Q65" s="38"/>
    </row>
  </sheetData>
  <sheetProtection selectLockedCells="1" selectUnlockedCells="1"/>
  <mergeCells count="335">
    <mergeCell ref="J47:J48"/>
    <mergeCell ref="J49:J50"/>
    <mergeCell ref="J29:J30"/>
    <mergeCell ref="J33:J34"/>
    <mergeCell ref="J35:J36"/>
    <mergeCell ref="J31:J32"/>
    <mergeCell ref="J37:J38"/>
    <mergeCell ref="J39:J40"/>
    <mergeCell ref="J41:J42"/>
    <mergeCell ref="J43:J44"/>
    <mergeCell ref="J45:J46"/>
    <mergeCell ref="Q33:Q34"/>
    <mergeCell ref="Q35:Q36"/>
    <mergeCell ref="Q37:Q38"/>
    <mergeCell ref="Q39:Q40"/>
    <mergeCell ref="Q41:Q42"/>
    <mergeCell ref="Q43:Q44"/>
    <mergeCell ref="Q47:Q48"/>
    <mergeCell ref="O31:O32"/>
    <mergeCell ref="P31:P32"/>
    <mergeCell ref="O47:O48"/>
    <mergeCell ref="P47:P48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9:Q30"/>
    <mergeCell ref="Q31:Q32"/>
    <mergeCell ref="D47:D48"/>
    <mergeCell ref="F47:F48"/>
    <mergeCell ref="G47:G48"/>
    <mergeCell ref="I47:I48"/>
    <mergeCell ref="K47:K48"/>
    <mergeCell ref="L47:L48"/>
    <mergeCell ref="M47:M48"/>
    <mergeCell ref="N47:N48"/>
    <mergeCell ref="M31:M32"/>
    <mergeCell ref="N31:N32"/>
    <mergeCell ref="O33:O34"/>
    <mergeCell ref="P33:P34"/>
    <mergeCell ref="F31:F32"/>
    <mergeCell ref="G31:G32"/>
    <mergeCell ref="I31:I32"/>
    <mergeCell ref="K31:K32"/>
    <mergeCell ref="L33:L34"/>
    <mergeCell ref="M33:M34"/>
    <mergeCell ref="N33:N34"/>
    <mergeCell ref="L31:L32"/>
    <mergeCell ref="O41:O42"/>
    <mergeCell ref="P41:P42"/>
    <mergeCell ref="C2:D2"/>
    <mergeCell ref="E2:F2"/>
    <mergeCell ref="B35:B36"/>
    <mergeCell ref="L35:L36"/>
    <mergeCell ref="M35:M36"/>
    <mergeCell ref="N35:N36"/>
    <mergeCell ref="O35:O36"/>
    <mergeCell ref="P35:P36"/>
    <mergeCell ref="L39:L40"/>
    <mergeCell ref="M39:M40"/>
    <mergeCell ref="N39:N40"/>
    <mergeCell ref="O39:O40"/>
    <mergeCell ref="P39:P40"/>
    <mergeCell ref="B37:B38"/>
    <mergeCell ref="B3:B4"/>
    <mergeCell ref="D3:D4"/>
    <mergeCell ref="F3:F4"/>
    <mergeCell ref="G3:G4"/>
    <mergeCell ref="I3:I4"/>
    <mergeCell ref="B7:B8"/>
    <mergeCell ref="D7:D8"/>
    <mergeCell ref="F7:F8"/>
    <mergeCell ref="G7:G8"/>
    <mergeCell ref="I7:I8"/>
    <mergeCell ref="Q3:Q4"/>
    <mergeCell ref="K3:K4"/>
    <mergeCell ref="L3:L4"/>
    <mergeCell ref="M3:M4"/>
    <mergeCell ref="N3:N4"/>
    <mergeCell ref="O3:O4"/>
    <mergeCell ref="P3:P4"/>
    <mergeCell ref="O5:O6"/>
    <mergeCell ref="P5:P6"/>
    <mergeCell ref="Q5:Q6"/>
    <mergeCell ref="K7:K8"/>
    <mergeCell ref="L7:L8"/>
    <mergeCell ref="M7:M8"/>
    <mergeCell ref="N7:N8"/>
    <mergeCell ref="O7:O8"/>
    <mergeCell ref="P7:P8"/>
    <mergeCell ref="Q7:Q8"/>
    <mergeCell ref="B5:B6"/>
    <mergeCell ref="D5:D6"/>
    <mergeCell ref="F5:F6"/>
    <mergeCell ref="G5:G6"/>
    <mergeCell ref="I5:I6"/>
    <mergeCell ref="K5:K6"/>
    <mergeCell ref="L5:L6"/>
    <mergeCell ref="M5:M6"/>
    <mergeCell ref="N5:N6"/>
    <mergeCell ref="J5:J6"/>
    <mergeCell ref="J7:J8"/>
    <mergeCell ref="L11:L12"/>
    <mergeCell ref="M11:M12"/>
    <mergeCell ref="N11:N12"/>
    <mergeCell ref="K9:K10"/>
    <mergeCell ref="L9:L10"/>
    <mergeCell ref="M9:M10"/>
    <mergeCell ref="N9:N10"/>
    <mergeCell ref="O9:O10"/>
    <mergeCell ref="P9:P10"/>
    <mergeCell ref="O11:O12"/>
    <mergeCell ref="P11:P12"/>
    <mergeCell ref="B13:B14"/>
    <mergeCell ref="D13:D14"/>
    <mergeCell ref="B15:B16"/>
    <mergeCell ref="D15:D16"/>
    <mergeCell ref="F15:F16"/>
    <mergeCell ref="G15:G16"/>
    <mergeCell ref="I15:I16"/>
    <mergeCell ref="K15:K16"/>
    <mergeCell ref="B9:B10"/>
    <mergeCell ref="D9:D10"/>
    <mergeCell ref="F9:F10"/>
    <mergeCell ref="G9:G10"/>
    <mergeCell ref="I9:I10"/>
    <mergeCell ref="B11:B12"/>
    <mergeCell ref="D11:D12"/>
    <mergeCell ref="F11:F12"/>
    <mergeCell ref="G11:G12"/>
    <mergeCell ref="I11:I12"/>
    <mergeCell ref="K11:K12"/>
    <mergeCell ref="J9:J10"/>
    <mergeCell ref="J11:J12"/>
    <mergeCell ref="J13:J14"/>
    <mergeCell ref="J15:J16"/>
    <mergeCell ref="P13:P14"/>
    <mergeCell ref="I13:I14"/>
    <mergeCell ref="K13:K14"/>
    <mergeCell ref="L13:L14"/>
    <mergeCell ref="M13:M14"/>
    <mergeCell ref="N13:N14"/>
    <mergeCell ref="O13:O14"/>
    <mergeCell ref="G13:G14"/>
    <mergeCell ref="F13:F14"/>
    <mergeCell ref="P15:P16"/>
    <mergeCell ref="L17:L18"/>
    <mergeCell ref="M17:M18"/>
    <mergeCell ref="N17:N18"/>
    <mergeCell ref="O17:O18"/>
    <mergeCell ref="P17:P18"/>
    <mergeCell ref="O15:O16"/>
    <mergeCell ref="L15:L16"/>
    <mergeCell ref="M15:M16"/>
    <mergeCell ref="N15:N16"/>
    <mergeCell ref="O19:O20"/>
    <mergeCell ref="P19:P20"/>
    <mergeCell ref="B19:B20"/>
    <mergeCell ref="D19:D20"/>
    <mergeCell ref="F19:F20"/>
    <mergeCell ref="G19:G20"/>
    <mergeCell ref="I19:I20"/>
    <mergeCell ref="K19:K20"/>
    <mergeCell ref="B17:B18"/>
    <mergeCell ref="D17:D18"/>
    <mergeCell ref="F17:F18"/>
    <mergeCell ref="G17:G18"/>
    <mergeCell ref="I17:I18"/>
    <mergeCell ref="K17:K18"/>
    <mergeCell ref="L19:L20"/>
    <mergeCell ref="M19:M20"/>
    <mergeCell ref="N19:N20"/>
    <mergeCell ref="J17:J18"/>
    <mergeCell ref="J19:J20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K21:K22"/>
    <mergeCell ref="J21:J22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K23:K24"/>
    <mergeCell ref="J23:J24"/>
    <mergeCell ref="G27:G28"/>
    <mergeCell ref="L25:L26"/>
    <mergeCell ref="M25:M26"/>
    <mergeCell ref="N25:N26"/>
    <mergeCell ref="O25:O26"/>
    <mergeCell ref="P25:P26"/>
    <mergeCell ref="B25:B26"/>
    <mergeCell ref="D25:D26"/>
    <mergeCell ref="F25:F26"/>
    <mergeCell ref="G25:G26"/>
    <mergeCell ref="I25:I26"/>
    <mergeCell ref="K25:K26"/>
    <mergeCell ref="L27:L28"/>
    <mergeCell ref="M27:M28"/>
    <mergeCell ref="N27:N28"/>
    <mergeCell ref="O27:O28"/>
    <mergeCell ref="P27:P28"/>
    <mergeCell ref="J25:J26"/>
    <mergeCell ref="J27:J28"/>
    <mergeCell ref="B33:B34"/>
    <mergeCell ref="D33:D34"/>
    <mergeCell ref="F33:F34"/>
    <mergeCell ref="G33:G34"/>
    <mergeCell ref="I33:I34"/>
    <mergeCell ref="K33:K34"/>
    <mergeCell ref="Q27:Q28"/>
    <mergeCell ref="K27:K28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K29:K30"/>
    <mergeCell ref="D27:D28"/>
    <mergeCell ref="B27:B28"/>
    <mergeCell ref="F27:F28"/>
    <mergeCell ref="B31:B32"/>
    <mergeCell ref="D31:D32"/>
    <mergeCell ref="D35:D36"/>
    <mergeCell ref="F35:F36"/>
    <mergeCell ref="G35:G36"/>
    <mergeCell ref="K35:K36"/>
    <mergeCell ref="I35:I36"/>
    <mergeCell ref="B39:B40"/>
    <mergeCell ref="D39:D40"/>
    <mergeCell ref="F39:F40"/>
    <mergeCell ref="G39:G40"/>
    <mergeCell ref="I39:I40"/>
    <mergeCell ref="K39:K40"/>
    <mergeCell ref="D37:D38"/>
    <mergeCell ref="F37:F38"/>
    <mergeCell ref="G37:G38"/>
    <mergeCell ref="I37:I38"/>
    <mergeCell ref="K37:K38"/>
    <mergeCell ref="B41:B42"/>
    <mergeCell ref="D41:D42"/>
    <mergeCell ref="F41:F42"/>
    <mergeCell ref="G41:G42"/>
    <mergeCell ref="I41:I42"/>
    <mergeCell ref="K41:K42"/>
    <mergeCell ref="Q45:Q46"/>
    <mergeCell ref="M51:M52"/>
    <mergeCell ref="N51:N52"/>
    <mergeCell ref="O51:O52"/>
    <mergeCell ref="P51:P52"/>
    <mergeCell ref="Q51:Q52"/>
    <mergeCell ref="L37:L38"/>
    <mergeCell ref="M37:M38"/>
    <mergeCell ref="N37:N38"/>
    <mergeCell ref="O37:O38"/>
    <mergeCell ref="P37:P38"/>
    <mergeCell ref="A56:Q58"/>
    <mergeCell ref="A54:B54"/>
    <mergeCell ref="C54:D54"/>
    <mergeCell ref="F54:G54"/>
    <mergeCell ref="I54:L54"/>
    <mergeCell ref="A53:B53"/>
    <mergeCell ref="C53:D53"/>
    <mergeCell ref="F53:G53"/>
    <mergeCell ref="I53:L53"/>
    <mergeCell ref="B43:I44"/>
    <mergeCell ref="B47:B48"/>
    <mergeCell ref="M41:M42"/>
    <mergeCell ref="N41:N42"/>
    <mergeCell ref="A51:B51"/>
    <mergeCell ref="C51:D51"/>
    <mergeCell ref="F51:G51"/>
    <mergeCell ref="I51:L51"/>
    <mergeCell ref="A1:I1"/>
    <mergeCell ref="K1:Q1"/>
    <mergeCell ref="N43:N44"/>
    <mergeCell ref="O43:O44"/>
    <mergeCell ref="P43:P44"/>
    <mergeCell ref="K43:K44"/>
    <mergeCell ref="L41:L42"/>
    <mergeCell ref="L43:L44"/>
    <mergeCell ref="M43:M44"/>
    <mergeCell ref="K45:K46"/>
    <mergeCell ref="L45:L46"/>
    <mergeCell ref="M45:M46"/>
    <mergeCell ref="B45:I46"/>
    <mergeCell ref="N45:N46"/>
    <mergeCell ref="O45:O46"/>
    <mergeCell ref="P45:P46"/>
    <mergeCell ref="M53:M54"/>
    <mergeCell ref="N53:N54"/>
    <mergeCell ref="O53:O54"/>
    <mergeCell ref="P53:P54"/>
    <mergeCell ref="Q53:Q54"/>
    <mergeCell ref="M55:O55"/>
    <mergeCell ref="P55:Q55"/>
    <mergeCell ref="B49:B50"/>
    <mergeCell ref="D49:D50"/>
    <mergeCell ref="F49:F50"/>
    <mergeCell ref="G49:G50"/>
    <mergeCell ref="I49:I50"/>
    <mergeCell ref="K49:K50"/>
    <mergeCell ref="L49:L50"/>
    <mergeCell ref="M49:M50"/>
    <mergeCell ref="N49:N50"/>
    <mergeCell ref="O49:O50"/>
    <mergeCell ref="P49:P50"/>
    <mergeCell ref="Q49:Q50"/>
    <mergeCell ref="A52:B52"/>
    <mergeCell ref="C52:D52"/>
    <mergeCell ref="F52:G52"/>
    <mergeCell ref="I52:L52"/>
  </mergeCells>
  <phoneticPr fontId="19" type="noConversion"/>
  <pageMargins left="0" right="0" top="0" bottom="0" header="0" footer="0"/>
  <pageSetup paperSize="9" firstPageNumber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大崗葷9 </vt:lpstr>
      <vt:lpstr>大崗素9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st007</dc:creator>
  <cp:lastModifiedBy>User</cp:lastModifiedBy>
  <cp:lastPrinted>2026-08-24T03:53:42Z</cp:lastPrinted>
  <dcterms:created xsi:type="dcterms:W3CDTF">2015-09-21T03:51:41Z</dcterms:created>
  <dcterms:modified xsi:type="dcterms:W3CDTF">2026-08-24T03:53:44Z</dcterms:modified>
</cp:coreProperties>
</file>