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8_{58DFB955-E1E2-4A04-9D3B-55FC95FFCE56}" xr6:coauthVersionLast="36" xr6:coauthVersionMax="36" xr10:uidLastSave="{00000000-0000-0000-0000-000000000000}"/>
  <bookViews>
    <workbookView xWindow="-120" yWindow="-120" windowWidth="24240" windowHeight="13140" xr2:uid="{367CA7CE-B944-407F-92FF-092AFEEE890C}"/>
  </bookViews>
  <sheets>
    <sheet name="大崗5 修 (公告)" sheetId="5" r:id="rId1"/>
    <sheet name="大崗5 素食" sheetId="6" r:id="rId2"/>
    <sheet name="大崗5 修 (2)" sheetId="4" state="hidden" r:id="rId3"/>
    <sheet name="大崗5 修" sheetId="3" state="hidden" r:id="rId4"/>
    <sheet name="大崗5" sheetId="1" state="hidden" r:id="rId5"/>
    <sheet name="大崗5 (素)" sheetId="2" state="hidden" r:id="rId6"/>
  </sheets>
  <definedNames>
    <definedName name="_xlnm.Print_Area" localSheetId="4">大崗5!$A$1:$P$54</definedName>
    <definedName name="_xlnm.Print_Area" localSheetId="5">'大崗5 (素)'!$A$1:$P$52</definedName>
    <definedName name="_xlnm.Print_Area" localSheetId="3">'大崗5 修'!$A$1:$P$54</definedName>
    <definedName name="_xlnm.Print_Area" localSheetId="2">'大崗5 修 (2)'!$A$1:$P$54</definedName>
    <definedName name="_xlnm.Print_Area" localSheetId="0">'大崗5 修 (公告)'!$A$1:$Q$60</definedName>
    <definedName name="_xlnm.Print_Area" localSheetId="1">'大崗5 素食'!$A$1:$Q$56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6" l="1"/>
  <c r="Q13" i="6"/>
  <c r="Q3" i="6"/>
  <c r="Q5" i="6"/>
  <c r="Q7" i="6"/>
  <c r="Q9" i="6"/>
  <c r="Q11" i="6"/>
  <c r="Q15" i="6"/>
  <c r="Q17" i="6"/>
  <c r="Q19" i="6"/>
  <c r="Q21" i="6"/>
  <c r="Q23" i="6"/>
  <c r="Q25" i="6"/>
  <c r="Q27" i="6"/>
  <c r="Q29" i="6"/>
  <c r="Q31" i="6"/>
  <c r="Q35" i="6"/>
  <c r="Q37" i="6"/>
  <c r="Q39" i="6"/>
  <c r="Q41" i="6"/>
  <c r="Q43" i="6"/>
  <c r="Q45" i="6"/>
  <c r="Q47" i="6"/>
  <c r="Q49" i="6"/>
  <c r="Q51" i="5" l="1"/>
  <c r="Q53" i="5" l="1"/>
  <c r="A11" i="6"/>
  <c r="A13" i="6" s="1"/>
  <c r="A15" i="6" s="1"/>
  <c r="A17" i="6" s="1"/>
  <c r="A19" i="6" s="1"/>
  <c r="A21" i="6" s="1"/>
  <c r="A23" i="6" s="1"/>
  <c r="A25" i="6" s="1"/>
  <c r="A27" i="6" s="1"/>
  <c r="A29" i="6" s="1"/>
  <c r="A31" i="6" s="1"/>
  <c r="A33" i="6" s="1"/>
  <c r="A35" i="6" s="1"/>
  <c r="A37" i="6" s="1"/>
  <c r="A39" i="6" s="1"/>
  <c r="A41" i="6" s="1"/>
  <c r="A43" i="6" s="1"/>
  <c r="A45" i="6" s="1"/>
  <c r="A47" i="6" s="1"/>
  <c r="A49" i="6" s="1"/>
  <c r="Q49" i="5"/>
  <c r="Q47" i="5"/>
  <c r="Q45" i="5"/>
  <c r="Q43" i="5"/>
  <c r="Q41" i="5"/>
  <c r="Q39" i="5"/>
  <c r="Q37" i="5"/>
  <c r="Q35" i="5"/>
  <c r="Q33" i="5"/>
  <c r="Q31" i="5"/>
  <c r="Q29" i="5"/>
  <c r="Q27" i="5"/>
  <c r="Q25" i="5"/>
  <c r="Q23" i="5"/>
  <c r="Q21" i="5"/>
  <c r="Q19" i="5"/>
  <c r="Q17" i="5"/>
  <c r="Q15" i="5"/>
  <c r="Q13" i="5"/>
  <c r="Q11" i="5"/>
  <c r="Q9" i="5"/>
  <c r="Q7" i="5"/>
  <c r="Q5" i="5"/>
  <c r="A15" i="5"/>
  <c r="A17" i="5" s="1"/>
  <c r="A19" i="5" s="1"/>
  <c r="A21" i="5" s="1"/>
  <c r="A23" i="5" s="1"/>
  <c r="A25" i="5" s="1"/>
  <c r="A27" i="5" s="1"/>
  <c r="A29" i="5" s="1"/>
  <c r="A31" i="5" s="1"/>
  <c r="A33" i="5" s="1"/>
  <c r="A35" i="5" s="1"/>
  <c r="A37" i="5" s="1"/>
  <c r="A39" i="5" s="1"/>
  <c r="A41" i="5" s="1"/>
  <c r="A43" i="5" s="1"/>
  <c r="A45" i="5" s="1"/>
  <c r="A47" i="5" s="1"/>
  <c r="A49" i="5" s="1"/>
  <c r="A51" i="5" s="1"/>
  <c r="A53" i="5" s="1"/>
  <c r="Q3" i="5"/>
  <c r="P49" i="4" l="1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P7" i="4"/>
  <c r="P5" i="4"/>
  <c r="A5" i="4"/>
  <c r="A7" i="4" s="1"/>
  <c r="A9" i="4" s="1"/>
  <c r="A11" i="4" s="1"/>
  <c r="A13" i="4" s="1"/>
  <c r="A15" i="4" s="1"/>
  <c r="A17" i="4" s="1"/>
  <c r="A19" i="4" s="1"/>
  <c r="A21" i="4" s="1"/>
  <c r="A23" i="4" s="1"/>
  <c r="A25" i="4" s="1"/>
  <c r="A27" i="4" s="1"/>
  <c r="A29" i="4" s="1"/>
  <c r="A31" i="4" s="1"/>
  <c r="A33" i="4" s="1"/>
  <c r="A35" i="4" s="1"/>
  <c r="A37" i="4" s="1"/>
  <c r="A39" i="4" s="1"/>
  <c r="A41" i="4" s="1"/>
  <c r="A43" i="4" s="1"/>
  <c r="A45" i="4" s="1"/>
  <c r="A47" i="4" s="1"/>
  <c r="A49" i="4" s="1"/>
  <c r="P3" i="4"/>
  <c r="P49" i="3" l="1"/>
  <c r="P47" i="3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A5" i="3"/>
  <c r="A7" i="3" s="1"/>
  <c r="A9" i="3" s="1"/>
  <c r="A11" i="3" s="1"/>
  <c r="A13" i="3" s="1"/>
  <c r="A15" i="3" s="1"/>
  <c r="A17" i="3" s="1"/>
  <c r="A19" i="3" s="1"/>
  <c r="A21" i="3" s="1"/>
  <c r="A23" i="3" s="1"/>
  <c r="A25" i="3" s="1"/>
  <c r="A27" i="3" s="1"/>
  <c r="A29" i="3" s="1"/>
  <c r="A31" i="3" s="1"/>
  <c r="A33" i="3" s="1"/>
  <c r="A35" i="3" s="1"/>
  <c r="A37" i="3" s="1"/>
  <c r="A39" i="3" s="1"/>
  <c r="A41" i="3" s="1"/>
  <c r="A43" i="3" s="1"/>
  <c r="A45" i="3" s="1"/>
  <c r="A47" i="3" s="1"/>
  <c r="A49" i="3" s="1"/>
  <c r="P3" i="3"/>
  <c r="P49" i="1" l="1"/>
  <c r="P47" i="2" l="1"/>
  <c r="P47" i="1"/>
  <c r="P45" i="2" l="1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P3" i="2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P3" i="1"/>
  <c r="A5" i="1" l="1"/>
  <c r="A7" i="1" l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l="1"/>
  <c r="A37" i="1" s="1"/>
  <c r="A39" i="1" s="1"/>
  <c r="A41" i="1" s="1"/>
  <c r="A43" i="1" s="1"/>
  <c r="A45" i="1" s="1"/>
  <c r="A47" i="1" s="1"/>
  <c r="A49" i="1" s="1"/>
</calcChain>
</file>

<file path=xl/sharedStrings.xml><?xml version="1.0" encoding="utf-8"?>
<sst xmlns="http://schemas.openxmlformats.org/spreadsheetml/2006/main" count="1923" uniqueCount="622">
  <si>
    <r>
      <rPr>
        <sz val="12"/>
        <color theme="1"/>
        <rFont val="標楷體"/>
        <family val="4"/>
        <charset val="136"/>
      </rPr>
      <t>日期</t>
    </r>
  </si>
  <si>
    <r>
      <rPr>
        <sz val="14"/>
        <color theme="1"/>
        <rFont val="標楷體"/>
        <family val="4"/>
        <charset val="136"/>
      </rPr>
      <t>主食</t>
    </r>
  </si>
  <si>
    <r>
      <rPr>
        <sz val="14"/>
        <color theme="1"/>
        <rFont val="標楷體"/>
        <family val="4"/>
        <charset val="136"/>
      </rPr>
      <t>主菜</t>
    </r>
  </si>
  <si>
    <r>
      <rPr>
        <sz val="14"/>
        <color theme="1"/>
        <rFont val="標楷體"/>
        <family val="4"/>
        <charset val="136"/>
      </rPr>
      <t>副菜</t>
    </r>
  </si>
  <si>
    <r>
      <rPr>
        <sz val="14"/>
        <color theme="1"/>
        <rFont val="標楷體"/>
        <family val="4"/>
        <charset val="136"/>
      </rPr>
      <t>青菜</t>
    </r>
  </si>
  <si>
    <r>
      <rPr>
        <sz val="14"/>
        <color theme="1"/>
        <rFont val="標楷體"/>
        <family val="4"/>
        <charset val="136"/>
      </rPr>
      <t>湯品</t>
    </r>
  </si>
  <si>
    <t>點心</t>
    <phoneticPr fontId="11" type="noConversion"/>
  </si>
  <si>
    <r>
      <rPr>
        <sz val="6"/>
        <color theme="1"/>
        <rFont val="標楷體"/>
        <family val="4"/>
        <charset val="136"/>
      </rPr>
      <t xml:space="preserve">全榖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</si>
  <si>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蔬菜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</si>
  <si>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水果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</si>
  <si>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奶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</si>
  <si>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油脂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</si>
  <si>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熱量
</t>
    </r>
    <r>
      <rPr>
        <sz val="6"/>
        <color theme="1"/>
        <rFont val="Arial"/>
        <family val="2"/>
      </rPr>
      <t>(Kcal)</t>
    </r>
    <phoneticPr fontId="11" type="noConversion"/>
  </si>
  <si>
    <t>炒</t>
    <phoneticPr fontId="11" type="noConversion"/>
  </si>
  <si>
    <t>炒</t>
    <phoneticPr fontId="4" type="noConversion"/>
  </si>
  <si>
    <t>青菜(產</t>
  </si>
  <si>
    <r>
      <rPr>
        <sz val="11"/>
        <rFont val="標楷體"/>
        <family val="4"/>
        <charset val="136"/>
      </rPr>
      <t>一</t>
    </r>
    <phoneticPr fontId="11" type="noConversion"/>
  </si>
  <si>
    <t>小米飯</t>
    <phoneticPr fontId="11" type="noConversion"/>
  </si>
  <si>
    <t>燒</t>
    <phoneticPr fontId="4" type="noConversion"/>
  </si>
  <si>
    <t>燴</t>
    <phoneticPr fontId="11" type="noConversion"/>
  </si>
  <si>
    <t>有機青菜</t>
    <phoneticPr fontId="11" type="noConversion"/>
  </si>
  <si>
    <t>水果</t>
    <phoneticPr fontId="4" type="noConversion"/>
  </si>
  <si>
    <r>
      <rPr>
        <sz val="11"/>
        <rFont val="標楷體"/>
        <family val="4"/>
        <charset val="136"/>
      </rPr>
      <t>二</t>
    </r>
    <phoneticPr fontId="11" type="noConversion"/>
  </si>
  <si>
    <t>特餐</t>
    <phoneticPr fontId="11" type="noConversion"/>
  </si>
  <si>
    <t>燴</t>
    <phoneticPr fontId="4" type="noConversion"/>
  </si>
  <si>
    <t>煮</t>
    <phoneticPr fontId="4" type="noConversion"/>
  </si>
  <si>
    <t>青菜</t>
    <phoneticPr fontId="11" type="noConversion"/>
  </si>
  <si>
    <t>乳品</t>
    <phoneticPr fontId="4" type="noConversion"/>
  </si>
  <si>
    <r>
      <rPr>
        <sz val="11"/>
        <rFont val="標楷體"/>
        <family val="4"/>
        <charset val="136"/>
      </rPr>
      <t>三</t>
    </r>
    <phoneticPr fontId="11" type="noConversion"/>
  </si>
  <si>
    <t>炸</t>
    <phoneticPr fontId="4" type="noConversion"/>
  </si>
  <si>
    <r>
      <rPr>
        <sz val="11"/>
        <rFont val="標楷體"/>
        <family val="4"/>
        <charset val="136"/>
      </rPr>
      <t>四</t>
    </r>
    <phoneticPr fontId="11" type="noConversion"/>
  </si>
  <si>
    <t>胚芽飯</t>
    <phoneticPr fontId="16" type="noConversion"/>
  </si>
  <si>
    <t>燒</t>
    <phoneticPr fontId="11" type="noConversion"/>
  </si>
  <si>
    <t>有機蔬菜</t>
    <phoneticPr fontId="11" type="noConversion"/>
  </si>
  <si>
    <r>
      <rPr>
        <sz val="11"/>
        <rFont val="標楷體"/>
        <family val="4"/>
        <charset val="136"/>
      </rPr>
      <t>五</t>
    </r>
    <phoneticPr fontId="11" type="noConversion"/>
  </si>
  <si>
    <t>一</t>
    <phoneticPr fontId="11" type="noConversion"/>
  </si>
  <si>
    <t>滷</t>
    <phoneticPr fontId="11" type="noConversion"/>
  </si>
  <si>
    <t>五</t>
    <phoneticPr fontId="11" type="noConversion"/>
  </si>
  <si>
    <t>青菜</t>
    <phoneticPr fontId="4" type="noConversion"/>
  </si>
  <si>
    <t>五穀飯</t>
    <phoneticPr fontId="4" type="noConversion"/>
  </si>
  <si>
    <t>芝麻飯</t>
    <phoneticPr fontId="11" type="noConversion"/>
  </si>
  <si>
    <t>糙米飯</t>
    <phoneticPr fontId="11" type="noConversion"/>
  </si>
  <si>
    <r>
      <rPr>
        <sz val="8"/>
        <color theme="1"/>
        <rFont val="標楷體"/>
        <family val="4"/>
        <charset val="136"/>
      </rPr>
      <t>學校午餐營養所需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</si>
  <si>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</si>
  <si>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</si>
  <si>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</si>
  <si>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</si>
  <si>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t>2~2.5</t>
  </si>
  <si>
    <t>0~1</t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</si>
  <si>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</si>
  <si>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t>國中</t>
  </si>
  <si>
    <r>
      <rPr>
        <b/>
        <sz val="10"/>
        <color theme="1"/>
        <rFont val="標楷體"/>
        <family val="4"/>
        <charset val="136"/>
      </rPr>
      <t>表單設計</t>
    </r>
    <r>
      <rPr>
        <b/>
        <sz val="10"/>
        <color theme="1"/>
        <rFont val="Arial"/>
        <family val="2"/>
      </rPr>
      <t>:</t>
    </r>
    <r>
      <rPr>
        <b/>
        <sz val="10"/>
        <color theme="1"/>
        <rFont val="標楷體"/>
        <family val="4"/>
        <charset val="136"/>
      </rPr>
      <t>軒泰食品有限公司</t>
    </r>
  </si>
  <si>
    <r>
      <rPr>
        <b/>
        <sz val="10"/>
        <color theme="1"/>
        <rFont val="標楷體"/>
        <family val="4"/>
        <charset val="136"/>
      </rPr>
      <t>菜單審核小組</t>
    </r>
  </si>
  <si>
    <r>
      <rPr>
        <b/>
        <sz val="10"/>
        <color theme="1"/>
        <rFont val="標楷體"/>
        <family val="4"/>
        <charset val="136"/>
      </rPr>
      <t>營養師</t>
    </r>
  </si>
  <si>
    <t>校長</t>
  </si>
  <si>
    <t>五</t>
  </si>
  <si>
    <t>糙米飯</t>
  </si>
  <si>
    <t>麥片飯</t>
    <phoneticPr fontId="11" type="noConversion"/>
  </si>
  <si>
    <t>地瓜飯</t>
    <phoneticPr fontId="16" type="noConversion"/>
  </si>
  <si>
    <t>燕麥飯</t>
    <phoneticPr fontId="16" type="noConversion"/>
  </si>
  <si>
    <t>薏仁飯</t>
    <phoneticPr fontId="4" type="noConversion"/>
  </si>
  <si>
    <t>四</t>
    <phoneticPr fontId="11" type="noConversion"/>
  </si>
  <si>
    <t>什錦燴麵</t>
    <phoneticPr fontId="4" type="noConversion"/>
  </si>
  <si>
    <t>高麗菜.肉絲.菇.玉米.木耳</t>
    <phoneticPr fontId="4" type="noConversion"/>
  </si>
  <si>
    <t>肉柳.豆干片.蔥.青椒</t>
    <phoneticPr fontId="4" type="noConversion"/>
  </si>
  <si>
    <t>海苔魚丁</t>
  </si>
  <si>
    <t>燙</t>
    <phoneticPr fontId="4" type="noConversion"/>
  </si>
  <si>
    <t>扁蒲炒菇</t>
  </si>
  <si>
    <t>玉米炒海茸</t>
  </si>
  <si>
    <t>玉米粒.海茸</t>
  </si>
  <si>
    <t>滷</t>
    <phoneticPr fontId="4" type="noConversion"/>
  </si>
  <si>
    <t>炒</t>
    <phoneticPr fontId="16" type="noConversion"/>
  </si>
  <si>
    <t>蒸</t>
    <phoneticPr fontId="4" type="noConversion"/>
  </si>
  <si>
    <t>壽喜燒肉片</t>
  </si>
  <si>
    <t>紅燒雞</t>
  </si>
  <si>
    <t>肉片.黃豆芽.菇</t>
    <phoneticPr fontId="11" type="noConversion"/>
  </si>
  <si>
    <t>魚香茄子</t>
  </si>
  <si>
    <t>蒸</t>
    <phoneticPr fontId="11" type="noConversion"/>
  </si>
  <si>
    <t>豆漿</t>
  </si>
  <si>
    <t>海芽蛋花湯</t>
    <phoneticPr fontId="11" type="noConversion"/>
  </si>
  <si>
    <t>味噌湯</t>
  </si>
  <si>
    <t>豆腐.洋蔥.味噌</t>
  </si>
  <si>
    <t>雙色蘿蔔大骨湯</t>
    <phoneticPr fontId="11" type="noConversion"/>
  </si>
  <si>
    <t>肉骨茶湯</t>
  </si>
  <si>
    <t>長豆什錦</t>
    <phoneticPr fontId="11" type="noConversion"/>
  </si>
  <si>
    <t>炸</t>
    <phoneticPr fontId="11" type="noConversion"/>
  </si>
  <si>
    <t>酸辣湯</t>
    <phoneticPr fontId="11" type="noConversion"/>
  </si>
  <si>
    <t>豆腐.筍絲.木耳.紅蘿蔔.蛋</t>
    <phoneticPr fontId="11" type="noConversion"/>
  </si>
  <si>
    <t>關東煮</t>
    <phoneticPr fontId="11" type="noConversion"/>
  </si>
  <si>
    <t>學務主任</t>
    <phoneticPr fontId="11" type="noConversion"/>
  </si>
  <si>
    <t>黑芝麻飯</t>
    <phoneticPr fontId="16" type="noConversion"/>
  </si>
  <si>
    <t>玉米飯</t>
    <phoneticPr fontId="4" type="noConversion"/>
  </si>
  <si>
    <t>藜麥飯</t>
    <phoneticPr fontId="11" type="noConversion"/>
  </si>
  <si>
    <t>麻婆豆腐</t>
    <phoneticPr fontId="4" type="noConversion"/>
  </si>
  <si>
    <t>絞肉.豆腐.蔥</t>
    <phoneticPr fontId="4" type="noConversion"/>
  </si>
  <si>
    <t>蒲瓜雙菇湯</t>
    <phoneticPr fontId="11" type="noConversion"/>
  </si>
  <si>
    <t>蒲瓜.金針菇.杏鮑菇.大骨</t>
    <phoneticPr fontId="11" type="noConversion"/>
  </si>
  <si>
    <t>黃豆.糖</t>
  </si>
  <si>
    <t>蕃茄黃芽湯</t>
    <phoneticPr fontId="11" type="noConversion"/>
  </si>
  <si>
    <t>親子丼</t>
    <phoneticPr fontId="11" type="noConversion"/>
  </si>
  <si>
    <t>滷味什錦</t>
    <phoneticPr fontId="11" type="noConversion"/>
  </si>
  <si>
    <t>熱量(Kcal)</t>
  </si>
  <si>
    <t>主食類(份)</t>
  </si>
  <si>
    <t>豆魚肉蛋類(份)</t>
  </si>
  <si>
    <t>蔬菜類(份)</t>
  </si>
  <si>
    <t>虱目魚排*1</t>
    <phoneticPr fontId="11" type="noConversion"/>
  </si>
  <si>
    <t>菇.高麗菜.寬粉</t>
    <phoneticPr fontId="4" type="noConversion"/>
  </si>
  <si>
    <t>香菇炒寬粉</t>
    <phoneticPr fontId="4" type="noConversion"/>
  </si>
  <si>
    <r>
      <t>110</t>
    </r>
    <r>
      <rPr>
        <b/>
        <sz val="14"/>
        <color theme="1"/>
        <rFont val="標楷體"/>
        <family val="4"/>
        <charset val="136"/>
      </rPr>
      <t>年05月份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樂善國小月菜單</t>
    </r>
    <r>
      <rPr>
        <b/>
        <sz val="14"/>
        <color theme="1"/>
        <rFont val="Arial"/>
        <family val="2"/>
      </rPr>
      <t>(</t>
    </r>
    <r>
      <rPr>
        <b/>
        <sz val="14"/>
        <color theme="1"/>
        <rFont val="標楷體"/>
        <family val="2"/>
        <charset val="136"/>
      </rPr>
      <t>素食)</t>
    </r>
    <phoneticPr fontId="5" type="noConversion"/>
  </si>
  <si>
    <t>扁蒲.金針菇</t>
    <phoneticPr fontId="4" type="noConversion"/>
  </si>
  <si>
    <t>海帶芽.蛋.</t>
    <phoneticPr fontId="11" type="noConversion"/>
  </si>
  <si>
    <t>雙色蘿蔔湯</t>
    <phoneticPr fontId="11" type="noConversion"/>
  </si>
  <si>
    <t>蘿蔔.杏鮑菇</t>
    <phoneticPr fontId="11" type="noConversion"/>
  </si>
  <si>
    <t>素絞肉.豆腐</t>
    <phoneticPr fontId="4" type="noConversion"/>
  </si>
  <si>
    <t>香酥地瓜條</t>
    <phoneticPr fontId="11" type="noConversion"/>
  </si>
  <si>
    <t>地瓜條</t>
    <phoneticPr fontId="4" type="noConversion"/>
  </si>
  <si>
    <t>絲瓜.麵線</t>
    <phoneticPr fontId="11" type="noConversion"/>
  </si>
  <si>
    <t>麵輪.碎豆干</t>
    <phoneticPr fontId="4" type="noConversion"/>
  </si>
  <si>
    <t>素肉燥麵輪</t>
    <phoneticPr fontId="4" type="noConversion"/>
  </si>
  <si>
    <t>海苔馬鈴薯</t>
    <phoneticPr fontId="4" type="noConversion"/>
  </si>
  <si>
    <t>馬鈴薯.百頁.海苔粉</t>
    <phoneticPr fontId="4" type="noConversion"/>
  </si>
  <si>
    <t>黃瓜蒟蒻湯</t>
    <phoneticPr fontId="11" type="noConversion"/>
  </si>
  <si>
    <t>大黃瓜.蒟蒻丸片</t>
    <phoneticPr fontId="11" type="noConversion"/>
  </si>
  <si>
    <t>咖哩水煮蛋</t>
    <phoneticPr fontId="4" type="noConversion"/>
  </si>
  <si>
    <t>馬鈴薯.紅蘿蔔.水煮蛋.咖哩</t>
    <phoneticPr fontId="4" type="noConversion"/>
  </si>
  <si>
    <t>蒲瓜.金針菇.杏鮑菇</t>
    <phoneticPr fontId="11" type="noConversion"/>
  </si>
  <si>
    <t>黑豆豉.豆腐.香菇.紅蘿蔔</t>
    <phoneticPr fontId="4" type="noConversion"/>
  </si>
  <si>
    <t>鹽水時蔬</t>
    <phoneticPr fontId="4" type="noConversion"/>
  </si>
  <si>
    <t>小黃瓜.酸菜.素鍵花</t>
    <phoneticPr fontId="4" type="noConversion"/>
  </si>
  <si>
    <t>壽喜腐皮</t>
    <phoneticPr fontId="4" type="noConversion"/>
  </si>
  <si>
    <t>豆腐皮.黃豆芽.菇</t>
    <phoneticPr fontId="11" type="noConversion"/>
  </si>
  <si>
    <t>豆腐.海帶芽.味噌</t>
    <phoneticPr fontId="4" type="noConversion"/>
  </si>
  <si>
    <t>紅燒豆腸</t>
    <phoneticPr fontId="4" type="noConversion"/>
  </si>
  <si>
    <t>豆腸.洋芋.紅蘿蔔</t>
    <phoneticPr fontId="11" type="noConversion"/>
  </si>
  <si>
    <t>高麗菜.菇.玉米.木耳</t>
    <phoneticPr fontId="4" type="noConversion"/>
  </si>
  <si>
    <t>豆腐*1</t>
    <phoneticPr fontId="11" type="noConversion"/>
  </si>
  <si>
    <t>蘿蔔.豆皮</t>
    <phoneticPr fontId="4" type="noConversion"/>
  </si>
  <si>
    <t>大蕃茄.海根.黃豆芽</t>
    <phoneticPr fontId="11" type="noConversion"/>
  </si>
  <si>
    <t>長豆.菇</t>
    <phoneticPr fontId="11" type="noConversion"/>
  </si>
  <si>
    <t>豆干.海帶</t>
    <phoneticPr fontId="11" type="noConversion"/>
  </si>
  <si>
    <t>金針菇.小黃瓜.洗選蛋.燒肉醬</t>
    <phoneticPr fontId="11" type="noConversion"/>
  </si>
  <si>
    <t>紫菜.金針菇</t>
    <phoneticPr fontId="11" type="noConversion"/>
  </si>
  <si>
    <t>紫菜金針菇湯</t>
    <phoneticPr fontId="11" type="noConversion"/>
  </si>
  <si>
    <t>雲菜捲*1</t>
    <phoneticPr fontId="4" type="noConversion"/>
  </si>
  <si>
    <t>香酥豆腐</t>
    <phoneticPr fontId="4" type="noConversion"/>
  </si>
  <si>
    <t>海帶結滷豆腐</t>
    <phoneticPr fontId="4" type="noConversion"/>
  </si>
  <si>
    <t>滷油豆腐.海帶結</t>
    <phoneticPr fontId="4" type="noConversion"/>
  </si>
  <si>
    <t>水鯊魚丁.馬鈴薯.海苔粉</t>
    <phoneticPr fontId="11" type="noConversion"/>
  </si>
  <si>
    <t>鹽水雞</t>
    <phoneticPr fontId="11" type="noConversion"/>
  </si>
  <si>
    <t>雞丁.小瓜.筍片</t>
    <phoneticPr fontId="11" type="noConversion"/>
  </si>
  <si>
    <t>雞丁.馬鈴薯.紅蘿蔔</t>
    <phoneticPr fontId="11" type="noConversion"/>
  </si>
  <si>
    <t>絲瓜麵線</t>
    <phoneticPr fontId="4" type="noConversion"/>
  </si>
  <si>
    <r>
      <rPr>
        <sz val="11"/>
        <color theme="1"/>
        <rFont val="標楷體"/>
        <family val="4"/>
        <charset val="136"/>
      </rPr>
      <t>絲瓜.絞肉.麵線</t>
    </r>
    <phoneticPr fontId="11" type="noConversion"/>
  </si>
  <si>
    <t>泡菜炒豆皮</t>
    <phoneticPr fontId="11" type="noConversion"/>
  </si>
  <si>
    <t>高麗菜.豆皮.肉絲</t>
    <phoneticPr fontId="11" type="noConversion"/>
  </si>
  <si>
    <t>玉米粒.海茸.九層塔</t>
    <phoneticPr fontId="11" type="noConversion"/>
  </si>
  <si>
    <t>酸菜筍片湯</t>
    <phoneticPr fontId="11" type="noConversion"/>
  </si>
  <si>
    <t>綠豆QQ湯</t>
    <phoneticPr fontId="11" type="noConversion"/>
  </si>
  <si>
    <t>綠豆.QQ.糖</t>
    <phoneticPr fontId="11" type="noConversion"/>
  </si>
  <si>
    <t>花椰菜炒甜不辣</t>
    <phoneticPr fontId="11" type="noConversion"/>
  </si>
  <si>
    <t>花菜炒菇</t>
    <phoneticPr fontId="4" type="noConversion"/>
  </si>
  <si>
    <t>花椰菜.菇.紅蘿蔔.木耳絲</t>
    <phoneticPr fontId="4" type="noConversion"/>
  </si>
  <si>
    <t>酸菜竹筍湯</t>
    <phoneticPr fontId="11" type="noConversion"/>
  </si>
  <si>
    <t>酸菜.竹筍</t>
    <phoneticPr fontId="11" type="noConversion"/>
  </si>
  <si>
    <t>日式照燒雞丁</t>
    <phoneticPr fontId="11" type="noConversion"/>
  </si>
  <si>
    <t>日式照燒豆干</t>
    <phoneticPr fontId="4" type="noConversion"/>
  </si>
  <si>
    <t>馬鈴薯.豆干</t>
    <phoneticPr fontId="4" type="noConversion"/>
  </si>
  <si>
    <t>紫米飯</t>
    <phoneticPr fontId="11" type="noConversion"/>
  </si>
  <si>
    <t>糖醋魚丁</t>
    <phoneticPr fontId="11" type="noConversion"/>
  </si>
  <si>
    <t>高麗泡菜炒年糕</t>
    <phoneticPr fontId="4" type="noConversion"/>
  </si>
  <si>
    <t>地瓜甜湯</t>
    <phoneticPr fontId="11" type="noConversion"/>
  </si>
  <si>
    <t>水果</t>
    <phoneticPr fontId="11" type="noConversion"/>
  </si>
  <si>
    <t>水鯊丁.洋蔥.</t>
    <phoneticPr fontId="11" type="noConversion"/>
  </si>
  <si>
    <t>泡菜高麗菜.寧波年糕.紅蘿蔔.香菇</t>
    <phoneticPr fontId="4" type="noConversion"/>
  </si>
  <si>
    <t>地瓜.QQ結.糖</t>
    <phoneticPr fontId="11" type="noConversion"/>
  </si>
  <si>
    <t>黑豆漿</t>
    <phoneticPr fontId="11" type="noConversion"/>
  </si>
  <si>
    <t>黑豆.黃豆.糖</t>
    <phoneticPr fontId="11" type="noConversion"/>
  </si>
  <si>
    <t>雞丁.馬鈴薯.青蔥</t>
    <phoneticPr fontId="11" type="noConversion"/>
  </si>
  <si>
    <t>扁蒲.金菇.絞肉</t>
    <phoneticPr fontId="11" type="noConversion"/>
  </si>
  <si>
    <t>香菇肉燥</t>
    <phoneticPr fontId="4" type="noConversion"/>
  </si>
  <si>
    <t>絞肉.香菇.碎豆干.蔥</t>
    <phoneticPr fontId="4" type="noConversion"/>
  </si>
  <si>
    <t>蘿蔔糕炒蛋</t>
    <phoneticPr fontId="11" type="noConversion"/>
  </si>
  <si>
    <t>蘿蔔糕.蛋</t>
    <phoneticPr fontId="11" type="noConversion"/>
  </si>
  <si>
    <t>筍絲.豆腐.紅蘿蔔.木耳</t>
    <phoneticPr fontId="11" type="noConversion"/>
  </si>
  <si>
    <t>滷翅小腿</t>
    <phoneticPr fontId="11" type="noConversion"/>
  </si>
  <si>
    <t>翅小腿*2</t>
    <phoneticPr fontId="11" type="noConversion"/>
  </si>
  <si>
    <t>田園四色</t>
  </si>
  <si>
    <t>桂竹筍排骨湯</t>
    <phoneticPr fontId="11" type="noConversion"/>
  </si>
  <si>
    <t>韓式雜菜冬粉</t>
    <phoneticPr fontId="4" type="noConversion"/>
  </si>
  <si>
    <t>小黃瓜.冬粉.紅蘿蔔.海帶芽</t>
    <phoneticPr fontId="4" type="noConversion"/>
  </si>
  <si>
    <t>大滷湯</t>
  </si>
  <si>
    <t>大白菜.筍絲.蛋.豆腐</t>
    <phoneticPr fontId="11" type="noConversion"/>
  </si>
  <si>
    <t>紅仁炒蛋</t>
  </si>
  <si>
    <t>炒</t>
  </si>
  <si>
    <t>紅蘿蔔.蛋</t>
  </si>
  <si>
    <t>蝦米.四季豆/長豆.肉絲</t>
    <phoneticPr fontId="11" type="noConversion"/>
  </si>
  <si>
    <t>甜不辣.花椰菜.紅蘿蔔</t>
    <phoneticPr fontId="11" type="noConversion"/>
  </si>
  <si>
    <t>洋蔥.豆包.年糕.</t>
    <phoneticPr fontId="11" type="noConversion"/>
  </si>
  <si>
    <t>寧波年糕炒泡菜</t>
    <phoneticPr fontId="11" type="noConversion"/>
  </si>
  <si>
    <t>大蕃茄.金菇.黃豆芽.大骨</t>
    <phoneticPr fontId="11" type="noConversion"/>
  </si>
  <si>
    <t>蝦米肉絲炒豆</t>
    <phoneticPr fontId="11" type="noConversion"/>
  </si>
  <si>
    <t>銀魚豆干片</t>
    <phoneticPr fontId="11" type="noConversion"/>
  </si>
  <si>
    <t>豆干片.小魚乾.芹菜/韭菜</t>
    <phoneticPr fontId="11" type="noConversion"/>
  </si>
  <si>
    <t>沙茶燴海鮮</t>
    <phoneticPr fontId="4" type="noConversion"/>
  </si>
  <si>
    <t>玉米蒸蛋</t>
    <phoneticPr fontId="11" type="noConversion"/>
  </si>
  <si>
    <t>洗選蛋.玉米粒</t>
    <phoneticPr fontId="11" type="noConversion"/>
  </si>
  <si>
    <t>什錦炒飯</t>
  </si>
  <si>
    <t>什錦炒飯</t>
    <phoneticPr fontId="11" type="noConversion"/>
  </si>
  <si>
    <t>紫菜吻仔魚湯</t>
    <phoneticPr fontId="11" type="noConversion"/>
  </si>
  <si>
    <t>紫菜.吻仔魚.大骨</t>
    <phoneticPr fontId="11" type="noConversion"/>
  </si>
  <si>
    <t>味噌蘿蔔湯</t>
    <phoneticPr fontId="11" type="noConversion"/>
  </si>
  <si>
    <t>味噌.白蘿蔔</t>
    <phoneticPr fontId="11" type="noConversion"/>
  </si>
  <si>
    <t>酸菜.肉片.脆筍片</t>
    <phoneticPr fontId="11" type="noConversion"/>
  </si>
  <si>
    <t>桂竹筍(桶).龍骨丁</t>
    <phoneticPr fontId="11" type="noConversion"/>
  </si>
  <si>
    <t>胡麻醬淋肉片</t>
    <phoneticPr fontId="11" type="noConversion"/>
  </si>
  <si>
    <t>小黃瓜.肉片.胡麻醬.豆芽</t>
    <phoneticPr fontId="11" type="noConversion"/>
  </si>
  <si>
    <t>冬瓜大麥仁湯</t>
    <phoneticPr fontId="11" type="noConversion"/>
  </si>
  <si>
    <t>冬瓜.大麥仁(小薏仁).龍骨</t>
    <phoneticPr fontId="11" type="noConversion"/>
  </si>
  <si>
    <t>雙結滷味</t>
    <phoneticPr fontId="11" type="noConversion"/>
  </si>
  <si>
    <t>黑胡椒干絲豆芽</t>
    <phoneticPr fontId="11" type="noConversion"/>
  </si>
  <si>
    <t>冬菜粉絲湯</t>
    <phoneticPr fontId="11" type="noConversion"/>
  </si>
  <si>
    <t>白菜.冬菜.冬粉</t>
    <phoneticPr fontId="11" type="noConversion"/>
  </si>
  <si>
    <t>鷹嘴豆咖哩肉燥</t>
    <phoneticPr fontId="11" type="noConversion"/>
  </si>
  <si>
    <t>絞肉.馬鈴薯.紅蘿蔔.洋蔥.雪蓮子.咖哩</t>
    <phoneticPr fontId="11" type="noConversion"/>
  </si>
  <si>
    <t>蘿蔔.豆腐.黑輪片.柴魚片</t>
    <phoneticPr fontId="11" type="noConversion"/>
  </si>
  <si>
    <t>咖哩豆腐</t>
    <phoneticPr fontId="11" type="noConversion"/>
  </si>
  <si>
    <t>豆腐.咖哩.馬鈴薯.三色丁</t>
    <phoneticPr fontId="11" type="noConversion"/>
  </si>
  <si>
    <t>青椒炒豆干片</t>
    <phoneticPr fontId="4" type="noConversion"/>
  </si>
  <si>
    <t>青椒.豆豉.豆干</t>
    <phoneticPr fontId="4" type="noConversion"/>
  </si>
  <si>
    <t>地瓜燒豆腸</t>
    <phoneticPr fontId="4" type="noConversion"/>
  </si>
  <si>
    <t>地瓜.豆腸</t>
    <phoneticPr fontId="4" type="noConversion"/>
  </si>
  <si>
    <t>涼薯.玉米粒.紅蘿蔔</t>
    <phoneticPr fontId="4" type="noConversion"/>
  </si>
  <si>
    <t>素排骨酥+麵</t>
    <phoneticPr fontId="4" type="noConversion"/>
  </si>
  <si>
    <t>油麵.高麗菜.芹菜</t>
    <phoneticPr fontId="4" type="noConversion"/>
  </si>
  <si>
    <t>百頁結.海帶結.紫米糕</t>
    <phoneticPr fontId="11" type="noConversion"/>
  </si>
  <si>
    <t>素排骨酥.蘿蔔.紅蘿蔔</t>
    <phoneticPr fontId="11" type="noConversion"/>
  </si>
  <si>
    <t>素排骨酥蘿蔔湯</t>
    <phoneticPr fontId="11" type="noConversion"/>
  </si>
  <si>
    <t>豆豉燒豆腐</t>
    <phoneticPr fontId="4" type="noConversion"/>
  </si>
  <si>
    <t>豆干絲.豆芽.脆筍絲.紅蘿蔔</t>
    <phoneticPr fontId="11" type="noConversion"/>
  </si>
  <si>
    <t>糖醋素雞</t>
    <phoneticPr fontId="4" type="noConversion"/>
  </si>
  <si>
    <t>素雞.彩椒.鳳梨</t>
    <phoneticPr fontId="11" type="noConversion"/>
  </si>
  <si>
    <t>桂竹筍湯</t>
    <phoneticPr fontId="11" type="noConversion"/>
  </si>
  <si>
    <t>桂竹筍(桶).</t>
    <phoneticPr fontId="11" type="noConversion"/>
  </si>
  <si>
    <t>南瓜燒豆腐</t>
    <phoneticPr fontId="11" type="noConversion"/>
  </si>
  <si>
    <t>豆腐.南瓜</t>
    <phoneticPr fontId="11" type="noConversion"/>
  </si>
  <si>
    <t>三色丁.素火腿丁.素香鬆</t>
    <phoneticPr fontId="4" type="noConversion"/>
  </si>
  <si>
    <t>東山黑豆干</t>
    <phoneticPr fontId="4" type="noConversion"/>
  </si>
  <si>
    <t>黑豆干*1.糖.醬油</t>
    <phoneticPr fontId="4" type="noConversion"/>
  </si>
  <si>
    <t>蘿蔔.豆腐.玉米段</t>
    <phoneticPr fontId="11" type="noConversion"/>
  </si>
  <si>
    <t>瓜仔油豆腐</t>
    <phoneticPr fontId="11" type="noConversion"/>
  </si>
  <si>
    <t>圓平瓜.油豆腐</t>
    <phoneticPr fontId="11" type="noConversion"/>
  </si>
  <si>
    <t>冬瓜燴虱目魚丸片</t>
    <phoneticPr fontId="11" type="noConversion"/>
  </si>
  <si>
    <t>冬瓜.虱目魚丸</t>
    <phoneticPr fontId="11" type="noConversion"/>
  </si>
  <si>
    <t>沙茶.虱目魚柳.豆腐.魷魚翅</t>
    <phoneticPr fontId="11" type="noConversion"/>
  </si>
  <si>
    <t>脆炒土豆絲</t>
    <phoneticPr fontId="11" type="noConversion"/>
  </si>
  <si>
    <t>馬鈴薯.醋.絞肉</t>
    <phoneticPr fontId="11" type="noConversion"/>
  </si>
  <si>
    <t>燙</t>
    <phoneticPr fontId="11" type="noConversion"/>
  </si>
  <si>
    <t>馬鈴薯.醋.黃干絲</t>
    <phoneticPr fontId="11" type="noConversion"/>
  </si>
  <si>
    <t>枸杞.山藥.馬鈴薯</t>
    <phoneticPr fontId="11" type="noConversion"/>
  </si>
  <si>
    <t>山藥排骨湯</t>
    <phoneticPr fontId="11" type="noConversion"/>
  </si>
  <si>
    <t>筍乾.麵腸</t>
    <phoneticPr fontId="4" type="noConversion"/>
  </si>
  <si>
    <t>筍乾麵腸</t>
    <phoneticPr fontId="4" type="noConversion"/>
  </si>
  <si>
    <t>番茄豆腐湯</t>
    <phoneticPr fontId="11" type="noConversion"/>
  </si>
  <si>
    <t>番茄.豆腐</t>
    <phoneticPr fontId="11" type="noConversion"/>
  </si>
  <si>
    <t>枸杞.山藥.馬鈴薯.龍骨</t>
    <phoneticPr fontId="11" type="noConversion"/>
  </si>
  <si>
    <t>山藥湯</t>
    <phoneticPr fontId="11" type="noConversion"/>
  </si>
  <si>
    <t>玉米蛋炒飯</t>
    <phoneticPr fontId="11" type="noConversion"/>
  </si>
  <si>
    <t>四寶甜湯</t>
    <phoneticPr fontId="11" type="noConversion"/>
  </si>
  <si>
    <t>綠豆.紫米.花豆.燕麥粒.二砂</t>
    <phoneticPr fontId="11" type="noConversion"/>
  </si>
  <si>
    <t>玉米粒.高麗菜.蛋</t>
    <phoneticPr fontId="11" type="noConversion"/>
  </si>
  <si>
    <t>茄子.杏鮑菇.九層塔</t>
    <phoneticPr fontId="11" type="noConversion"/>
  </si>
  <si>
    <t>冬瓜燴金針菇</t>
    <phoneticPr fontId="11" type="noConversion"/>
  </si>
  <si>
    <t>冬瓜.金針菇</t>
    <phoneticPr fontId="11" type="noConversion"/>
  </si>
  <si>
    <r>
      <rPr>
        <sz val="6"/>
        <color theme="1"/>
        <rFont val="標楷體"/>
        <family val="4"/>
        <charset val="136"/>
      </rPr>
      <t>豆魚</t>
    </r>
    <r>
      <rPr>
        <sz val="6"/>
        <color theme="1"/>
        <rFont val="微軟正黑體"/>
        <family val="4"/>
        <charset val="136"/>
      </rPr>
      <t>蛋</t>
    </r>
    <r>
      <rPr>
        <sz val="6"/>
        <color theme="1"/>
        <rFont val="標楷體"/>
        <family val="4"/>
        <charset val="136"/>
      </rPr>
      <t xml:space="preserve">肉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</si>
  <si>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t>涼拌豆皮</t>
    <phoneticPr fontId="11" type="noConversion"/>
  </si>
  <si>
    <t>小黃瓜.乾豆捲..豆芽</t>
    <phoneticPr fontId="11" type="noConversion"/>
  </si>
  <si>
    <r>
      <t>112</t>
    </r>
    <r>
      <rPr>
        <b/>
        <sz val="14"/>
        <color theme="1"/>
        <rFont val="標楷體"/>
        <family val="4"/>
        <charset val="136"/>
      </rPr>
      <t>年05月份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大坑國小月菜單</t>
    </r>
    <phoneticPr fontId="5" type="noConversion"/>
  </si>
  <si>
    <t>香酥魚排</t>
    <phoneticPr fontId="11" type="noConversion"/>
  </si>
  <si>
    <t>海芽大骨湯</t>
    <phoneticPr fontId="4" type="noConversion"/>
  </si>
  <si>
    <t>海帶芽.大骨.薑絲</t>
    <phoneticPr fontId="4" type="noConversion"/>
  </si>
  <si>
    <t>黃瓜什錦</t>
    <phoneticPr fontId="4" type="noConversion"/>
  </si>
  <si>
    <t>黃瓜.肉片.菇</t>
    <phoneticPr fontId="4" type="noConversion"/>
  </si>
  <si>
    <t>蒲瓜.貢丸片.大骨</t>
    <phoneticPr fontId="11" type="noConversion"/>
  </si>
  <si>
    <t>蒲瓜貢丸湯</t>
    <phoneticPr fontId="11" type="noConversion"/>
  </si>
  <si>
    <t>烏龍麵.三色丁.洋蔥.絞肉</t>
    <phoneticPr fontId="4" type="noConversion"/>
  </si>
  <si>
    <t>特餐</t>
  </si>
  <si>
    <t>黑胡椒肉絲豆芽</t>
    <phoneticPr fontId="11" type="noConversion"/>
  </si>
  <si>
    <t>豆芽.脆筍絲.肉絲.紅蘿蔔</t>
    <phoneticPr fontId="11" type="noConversion"/>
  </si>
  <si>
    <t>鮮蔬寬粉</t>
    <phoneticPr fontId="4" type="noConversion"/>
  </si>
  <si>
    <t>寬粉條.黃豆芽.木耳.蘿蔔</t>
    <phoneticPr fontId="4" type="noConversion"/>
  </si>
  <si>
    <t>蔥爆肉片</t>
    <phoneticPr fontId="11" type="noConversion"/>
  </si>
  <si>
    <t>肉片.豆干片.洋蔥</t>
    <phoneticPr fontId="11" type="noConversion"/>
  </si>
  <si>
    <t>高昇排骨</t>
    <phoneticPr fontId="4" type="noConversion"/>
  </si>
  <si>
    <t>排骨丁.肉丁.薯</t>
    <phoneticPr fontId="4" type="noConversion"/>
  </si>
  <si>
    <t>南瓜燒雞</t>
    <phoneticPr fontId="11" type="noConversion"/>
  </si>
  <si>
    <t>雞肉.南瓜</t>
    <phoneticPr fontId="11" type="noConversion"/>
  </si>
  <si>
    <t>三</t>
    <phoneticPr fontId="11" type="noConversion"/>
  </si>
  <si>
    <t>肉羹麵線</t>
    <phoneticPr fontId="4" type="noConversion"/>
  </si>
  <si>
    <t>有機青菜</t>
    <phoneticPr fontId="4" type="noConversion"/>
  </si>
  <si>
    <t>棕色麵線.小肉羹.脆筍絲.木耳</t>
    <phoneticPr fontId="4" type="noConversion"/>
  </si>
  <si>
    <t>奶香玉米*1</t>
    <phoneticPr fontId="4" type="noConversion"/>
  </si>
  <si>
    <t>玉米段*1.奶油</t>
    <phoneticPr fontId="4" type="noConversion"/>
  </si>
  <si>
    <t>綜合滷味</t>
    <phoneticPr fontId="4" type="noConversion"/>
  </si>
  <si>
    <t>米血糕.豆干.芋簽粿</t>
    <phoneticPr fontId="11" type="noConversion"/>
  </si>
  <si>
    <t>紅咖哩豆腐</t>
    <phoneticPr fontId="11" type="noConversion"/>
  </si>
  <si>
    <t>香酥御師傅魚排</t>
  </si>
  <si>
    <t>御師傅魚排*1</t>
  </si>
  <si>
    <t>煮</t>
    <phoneticPr fontId="11" type="noConversion"/>
  </si>
  <si>
    <t>麻油雞飯</t>
    <phoneticPr fontId="11" type="noConversion"/>
  </si>
  <si>
    <t>高麗菜.杏鮑菇</t>
    <phoneticPr fontId="11" type="noConversion"/>
  </si>
  <si>
    <t>麻油雞丁</t>
    <phoneticPr fontId="11" type="noConversion"/>
  </si>
  <si>
    <t>雞丁.高麗菜</t>
    <phoneticPr fontId="11" type="noConversion"/>
  </si>
  <si>
    <t>回鍋肉片</t>
    <phoneticPr fontId="4" type="noConversion"/>
  </si>
  <si>
    <t>醬燒里肌排</t>
    <phoneticPr fontId="11" type="noConversion"/>
  </si>
  <si>
    <t>里肌排</t>
    <phoneticPr fontId="11" type="noConversion"/>
  </si>
  <si>
    <t>白醬義大利麵</t>
    <phoneticPr fontId="4" type="noConversion"/>
  </si>
  <si>
    <t>海芽吻魚湯</t>
    <phoneticPr fontId="11" type="noConversion"/>
  </si>
  <si>
    <t>海帶芽.吻魚.薑絲</t>
    <phoneticPr fontId="11" type="noConversion"/>
  </si>
  <si>
    <t>白蘿蔔.紅蘿蔔.香菜.大骨</t>
    <phoneticPr fontId="11" type="noConversion"/>
  </si>
  <si>
    <t>黑豆干.豬血糕.杏鮑菇.酸菜</t>
    <phoneticPr fontId="11" type="noConversion"/>
  </si>
  <si>
    <t>鳳梨銀耳湯</t>
    <phoneticPr fontId="11" type="noConversion"/>
  </si>
  <si>
    <t>鳳梨.銀耳.枸杞.</t>
    <phoneticPr fontId="11" type="noConversion"/>
  </si>
  <si>
    <t>酸辣湯</t>
    <phoneticPr fontId="11" type="noConversion"/>
  </si>
  <si>
    <r>
      <rPr>
        <sz val="11"/>
        <color rgb="FFFF0000"/>
        <rFont val="微軟正黑體"/>
        <family val="2"/>
        <charset val="136"/>
      </rPr>
      <t>豆腐</t>
    </r>
    <r>
      <rPr>
        <sz val="11"/>
        <color rgb="FFFF0000"/>
        <rFont val="Arial"/>
        <family val="2"/>
      </rPr>
      <t>.</t>
    </r>
    <r>
      <rPr>
        <sz val="11"/>
        <color rgb="FFFF0000"/>
        <rFont val="微軟正黑體"/>
        <family val="2"/>
        <charset val="136"/>
      </rPr>
      <t>肉絲</t>
    </r>
    <r>
      <rPr>
        <sz val="11"/>
        <color rgb="FFFF0000"/>
        <rFont val="Arial"/>
        <family val="2"/>
      </rPr>
      <t>.</t>
    </r>
    <r>
      <rPr>
        <sz val="11"/>
        <color rgb="FFFF0000"/>
        <rFont val="微軟正黑體"/>
        <family val="2"/>
        <charset val="136"/>
      </rPr>
      <t>木耳</t>
    </r>
    <r>
      <rPr>
        <sz val="11"/>
        <color rgb="FFFF0000"/>
        <rFont val="Arial"/>
        <family val="2"/>
      </rPr>
      <t>.</t>
    </r>
    <r>
      <rPr>
        <sz val="11"/>
        <color rgb="FFFF0000"/>
        <rFont val="微軟正黑體"/>
        <family val="2"/>
        <charset val="136"/>
      </rPr>
      <t>筍絲</t>
    </r>
    <phoneticPr fontId="11" type="noConversion"/>
  </si>
  <si>
    <t>照燒雞丁</t>
    <phoneticPr fontId="11" type="noConversion"/>
  </si>
  <si>
    <t>雞丁.地瓜.白芝麻</t>
    <phoneticPr fontId="11" type="noConversion"/>
  </si>
  <si>
    <t>紅豆紫米湯</t>
    <phoneticPr fontId="11" type="noConversion"/>
  </si>
  <si>
    <t>紅豆.紫米</t>
    <phoneticPr fontId="11" type="noConversion"/>
  </si>
  <si>
    <t>鳳梨苦瓜雞湯</t>
    <phoneticPr fontId="11" type="noConversion"/>
  </si>
  <si>
    <r>
      <rPr>
        <sz val="11"/>
        <rFont val="微軟正黑體"/>
        <family val="2"/>
        <charset val="136"/>
      </rPr>
      <t>鳳梨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雞丁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苦瓜</t>
    </r>
    <phoneticPr fontId="11" type="noConversion"/>
  </si>
  <si>
    <t>雞排*1</t>
    <phoneticPr fontId="11" type="noConversion"/>
  </si>
  <si>
    <t>糖醋排骨</t>
    <phoneticPr fontId="4" type="noConversion"/>
  </si>
  <si>
    <t>肉丁.排骨丁.鳳梨.番茄</t>
    <phoneticPr fontId="4" type="noConversion"/>
  </si>
  <si>
    <t>招牌炒麵</t>
    <phoneticPr fontId="4" type="noConversion"/>
  </si>
  <si>
    <t>玉米粒.火腿丁.絞肉.毛豆仁</t>
    <phoneticPr fontId="11" type="noConversion"/>
  </si>
  <si>
    <t>蔥油淋雞</t>
    <phoneticPr fontId="11" type="noConversion"/>
  </si>
  <si>
    <r>
      <rPr>
        <b/>
        <sz val="11"/>
        <color rgb="FFFF0000"/>
        <rFont val="微軟正黑體"/>
        <family val="2"/>
        <charset val="136"/>
      </rPr>
      <t>雞丁</t>
    </r>
    <r>
      <rPr>
        <b/>
        <sz val="11"/>
        <color rgb="FFFF0000"/>
        <rFont val="Arial"/>
        <family val="2"/>
      </rPr>
      <t>.</t>
    </r>
    <r>
      <rPr>
        <b/>
        <sz val="11"/>
        <color rgb="FFFF0000"/>
        <rFont val="微軟正黑體"/>
        <family val="2"/>
        <charset val="136"/>
      </rPr>
      <t>馬鈴薯</t>
    </r>
    <r>
      <rPr>
        <b/>
        <sz val="11"/>
        <color rgb="FFFF0000"/>
        <rFont val="Arial"/>
        <family val="2"/>
      </rPr>
      <t>.</t>
    </r>
    <r>
      <rPr>
        <b/>
        <sz val="11"/>
        <color rgb="FFFF0000"/>
        <rFont val="微軟正黑體"/>
        <family val="2"/>
        <charset val="136"/>
      </rPr>
      <t>青蔥</t>
    </r>
    <phoneticPr fontId="11" type="noConversion"/>
  </si>
  <si>
    <t>蘑菇肉柳</t>
    <phoneticPr fontId="4" type="noConversion"/>
  </si>
  <si>
    <r>
      <rPr>
        <sz val="11"/>
        <rFont val="微軟正黑體"/>
        <family val="2"/>
        <charset val="136"/>
      </rPr>
      <t>肉片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洋蔥</t>
    </r>
    <r>
      <rPr>
        <sz val="11"/>
        <rFont val="Arial"/>
        <family val="2"/>
        <charset val="136"/>
      </rPr>
      <t>.</t>
    </r>
    <r>
      <rPr>
        <sz val="11"/>
        <rFont val="微軟正黑體"/>
        <family val="2"/>
        <charset val="136"/>
      </rPr>
      <t>洋菇罐</t>
    </r>
    <phoneticPr fontId="4" type="noConversion"/>
  </si>
  <si>
    <t>紅藜糙米飯</t>
    <phoneticPr fontId="11" type="noConversion"/>
  </si>
  <si>
    <t>小米糙米飯</t>
    <phoneticPr fontId="11" type="noConversion"/>
  </si>
  <si>
    <t>三杯炒滷味</t>
    <phoneticPr fontId="11" type="noConversion"/>
  </si>
  <si>
    <t>彩繪玉米</t>
    <phoneticPr fontId="11" type="noConversion"/>
  </si>
  <si>
    <t>玉米粒.洋芋.芋頭.絞肉.毛豆仁</t>
    <phoneticPr fontId="11" type="noConversion"/>
  </si>
  <si>
    <t>香酥雞翅</t>
    <phoneticPr fontId="11" type="noConversion"/>
  </si>
  <si>
    <r>
      <t>112</t>
    </r>
    <r>
      <rPr>
        <b/>
        <sz val="14"/>
        <rFont val="標楷體"/>
        <family val="4"/>
        <charset val="136"/>
      </rPr>
      <t>年05月份</t>
    </r>
    <r>
      <rPr>
        <b/>
        <sz val="14"/>
        <rFont val="Arial"/>
        <family val="2"/>
      </rPr>
      <t xml:space="preserve"> </t>
    </r>
    <r>
      <rPr>
        <b/>
        <sz val="14"/>
        <rFont val="標楷體"/>
        <family val="4"/>
        <charset val="136"/>
      </rPr>
      <t>大崗</t>
    </r>
    <r>
      <rPr>
        <b/>
        <sz val="14"/>
        <rFont val="Arial"/>
        <family val="2"/>
      </rPr>
      <t>.</t>
    </r>
    <r>
      <rPr>
        <b/>
        <sz val="14"/>
        <rFont val="標楷體"/>
        <family val="4"/>
        <charset val="136"/>
      </rPr>
      <t>大湖</t>
    </r>
    <r>
      <rPr>
        <b/>
        <sz val="14"/>
        <rFont val="Arial"/>
        <family val="2"/>
      </rPr>
      <t>.</t>
    </r>
    <r>
      <rPr>
        <b/>
        <sz val="14"/>
        <rFont val="標楷體"/>
        <family val="4"/>
        <charset val="136"/>
      </rPr>
      <t>大坑國小月菜單</t>
    </r>
    <phoneticPr fontId="5" type="noConversion"/>
  </si>
  <si>
    <r>
      <rPr>
        <sz val="12"/>
        <rFont val="標楷體"/>
        <family val="4"/>
        <charset val="136"/>
      </rPr>
      <t>日期</t>
    </r>
  </si>
  <si>
    <r>
      <rPr>
        <sz val="14"/>
        <rFont val="標楷體"/>
        <family val="4"/>
        <charset val="136"/>
      </rPr>
      <t>主食</t>
    </r>
  </si>
  <si>
    <r>
      <rPr>
        <sz val="14"/>
        <rFont val="標楷體"/>
        <family val="4"/>
        <charset val="136"/>
      </rPr>
      <t>主菜</t>
    </r>
  </si>
  <si>
    <r>
      <rPr>
        <sz val="14"/>
        <rFont val="標楷體"/>
        <family val="4"/>
        <charset val="136"/>
      </rPr>
      <t>副菜</t>
    </r>
  </si>
  <si>
    <r>
      <rPr>
        <sz val="14"/>
        <rFont val="標楷體"/>
        <family val="4"/>
        <charset val="136"/>
      </rPr>
      <t>青菜</t>
    </r>
  </si>
  <si>
    <r>
      <rPr>
        <sz val="14"/>
        <rFont val="標楷體"/>
        <family val="4"/>
        <charset val="136"/>
      </rPr>
      <t>湯品</t>
    </r>
  </si>
  <si>
    <r>
      <rPr>
        <sz val="6"/>
        <rFont val="標楷體"/>
        <family val="4"/>
        <charset val="136"/>
      </rPr>
      <t xml:space="preserve">全榖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</si>
  <si>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>豆魚</t>
    </r>
    <r>
      <rPr>
        <sz val="6"/>
        <rFont val="微軟正黑體"/>
        <family val="4"/>
        <charset val="136"/>
      </rPr>
      <t>蛋</t>
    </r>
    <r>
      <rPr>
        <sz val="6"/>
        <rFont val="標楷體"/>
        <family val="4"/>
        <charset val="136"/>
      </rPr>
      <t xml:space="preserve">肉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</si>
  <si>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 xml:space="preserve">蔬菜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</si>
  <si>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 xml:space="preserve">水果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</si>
  <si>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 xml:space="preserve">奶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</si>
  <si>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 xml:space="preserve">油脂
</t>
    </r>
    <r>
      <rPr>
        <sz val="6"/>
        <rFont val="Arial"/>
        <family val="2"/>
      </rPr>
      <t>(</t>
    </r>
    <r>
      <rPr>
        <sz val="6"/>
        <rFont val="標楷體"/>
        <family val="4"/>
        <charset val="136"/>
      </rPr>
      <t>份</t>
    </r>
    <r>
      <rPr>
        <sz val="6"/>
        <rFont val="Arial"/>
        <family val="2"/>
      </rPr>
      <t>)</t>
    </r>
    <phoneticPr fontId="11" type="noConversion"/>
  </si>
  <si>
    <r>
      <rPr>
        <sz val="6"/>
        <rFont val="標楷體"/>
        <family val="4"/>
        <charset val="136"/>
      </rPr>
      <t xml:space="preserve">熱量
</t>
    </r>
    <r>
      <rPr>
        <sz val="6"/>
        <rFont val="Arial"/>
        <family val="2"/>
      </rPr>
      <t>(Kcal)</t>
    </r>
    <phoneticPr fontId="11" type="noConversion"/>
  </si>
  <si>
    <r>
      <rPr>
        <b/>
        <sz val="11"/>
        <rFont val="微軟正黑體"/>
        <family val="2"/>
        <charset val="136"/>
      </rPr>
      <t>雞丁</t>
    </r>
    <r>
      <rPr>
        <b/>
        <sz val="11"/>
        <rFont val="Arial"/>
        <family val="2"/>
      </rPr>
      <t>.</t>
    </r>
    <r>
      <rPr>
        <b/>
        <sz val="11"/>
        <rFont val="微軟正黑體"/>
        <family val="2"/>
        <charset val="136"/>
      </rPr>
      <t>馬鈴薯</t>
    </r>
    <r>
      <rPr>
        <b/>
        <sz val="11"/>
        <rFont val="Arial"/>
        <family val="2"/>
      </rPr>
      <t>.</t>
    </r>
    <r>
      <rPr>
        <b/>
        <sz val="11"/>
        <rFont val="微軟正黑體"/>
        <family val="2"/>
        <charset val="136"/>
      </rPr>
      <t>青蔥</t>
    </r>
    <phoneticPr fontId="11" type="noConversion"/>
  </si>
  <si>
    <r>
      <rPr>
        <sz val="11"/>
        <rFont val="微軟正黑體"/>
        <family val="2"/>
        <charset val="136"/>
      </rPr>
      <t>豆腐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肉絲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木耳</t>
    </r>
    <r>
      <rPr>
        <sz val="11"/>
        <rFont val="Arial"/>
        <family val="2"/>
      </rPr>
      <t>.</t>
    </r>
    <r>
      <rPr>
        <sz val="11"/>
        <rFont val="微軟正黑體"/>
        <family val="2"/>
        <charset val="136"/>
      </rPr>
      <t>筍絲</t>
    </r>
    <phoneticPr fontId="11" type="noConversion"/>
  </si>
  <si>
    <r>
      <rPr>
        <sz val="11"/>
        <rFont val="標楷體"/>
        <family val="4"/>
        <charset val="136"/>
      </rPr>
      <t>絲瓜.絞肉.麵線</t>
    </r>
    <phoneticPr fontId="11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</si>
  <si>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</si>
  <si>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</si>
  <si>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</si>
  <si>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</si>
  <si>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</si>
  <si>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</si>
  <si>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r>
      <rPr>
        <b/>
        <sz val="10"/>
        <rFont val="標楷體"/>
        <family val="4"/>
        <charset val="136"/>
      </rPr>
      <t>表單設計</t>
    </r>
    <r>
      <rPr>
        <b/>
        <sz val="10"/>
        <rFont val="Arial"/>
        <family val="2"/>
      </rPr>
      <t>:</t>
    </r>
    <r>
      <rPr>
        <b/>
        <sz val="10"/>
        <rFont val="標楷體"/>
        <family val="4"/>
        <charset val="136"/>
      </rPr>
      <t>軒泰食品有限公司</t>
    </r>
  </si>
  <si>
    <r>
      <rPr>
        <b/>
        <sz val="10"/>
        <rFont val="標楷體"/>
        <family val="4"/>
        <charset val="136"/>
      </rPr>
      <t>菜單審核小組</t>
    </r>
  </si>
  <si>
    <r>
      <rPr>
        <b/>
        <sz val="10"/>
        <rFont val="標楷體"/>
        <family val="4"/>
        <charset val="136"/>
      </rPr>
      <t>營養師</t>
    </r>
  </si>
  <si>
    <t>絞肉.馬鈴薯.紅蘿蔔.洋蔥.雪蓮子</t>
    <phoneticPr fontId="11" type="noConversion"/>
  </si>
  <si>
    <t>螺旋麵.玉米粒.洋蔥.絞肉</t>
    <phoneticPr fontId="4" type="noConversion"/>
  </si>
  <si>
    <r>
      <rPr>
        <b/>
        <sz val="12"/>
        <color rgb="FFFF0000"/>
        <rFont val="標楷體"/>
        <family val="4"/>
        <charset val="136"/>
      </rPr>
      <t>蕪菁</t>
    </r>
    <r>
      <rPr>
        <b/>
        <sz val="12"/>
        <rFont val="標楷體"/>
        <family val="4"/>
        <charset val="136"/>
      </rPr>
      <t>雙菇湯</t>
    </r>
    <phoneticPr fontId="11" type="noConversion"/>
  </si>
  <si>
    <r>
      <rPr>
        <sz val="12"/>
        <color rgb="FFFF0000"/>
        <rFont val="標楷體"/>
        <family val="4"/>
        <charset val="136"/>
      </rPr>
      <t>蕪菁.</t>
    </r>
    <r>
      <rPr>
        <sz val="12"/>
        <rFont val="標楷體"/>
        <family val="4"/>
        <charset val="136"/>
      </rPr>
      <t>金針菇.杏鮑菇.大骨</t>
    </r>
    <phoneticPr fontId="11" type="noConversion"/>
  </si>
  <si>
    <r>
      <t>番茄.</t>
    </r>
    <r>
      <rPr>
        <sz val="12"/>
        <color rgb="FFFF0000"/>
        <rFont val="標楷體"/>
        <family val="4"/>
        <charset val="136"/>
      </rPr>
      <t>金針菇</t>
    </r>
    <r>
      <rPr>
        <sz val="12"/>
        <rFont val="標楷體"/>
        <family val="4"/>
        <charset val="136"/>
      </rPr>
      <t>.豆腐</t>
    </r>
    <phoneticPr fontId="11" type="noConversion"/>
  </si>
  <si>
    <t>五味冬瓜肉茸</t>
    <phoneticPr fontId="11" type="noConversion"/>
  </si>
  <si>
    <t>冬瓜.絞肉</t>
    <phoneticPr fontId="11" type="noConversion"/>
  </si>
  <si>
    <t>粉蒸肉</t>
    <phoneticPr fontId="11" type="noConversion"/>
  </si>
  <si>
    <t>肉丁.地瓜.白芝麻</t>
    <phoneticPr fontId="11" type="noConversion"/>
  </si>
  <si>
    <r>
      <t>玉米粒</t>
    </r>
    <r>
      <rPr>
        <sz val="12"/>
        <color rgb="FFFF0000"/>
        <rFont val="標楷體"/>
        <family val="4"/>
        <charset val="136"/>
      </rPr>
      <t>.紅蘿蔔</t>
    </r>
    <r>
      <rPr>
        <sz val="12"/>
        <rFont val="標楷體"/>
        <family val="4"/>
        <charset val="136"/>
      </rPr>
      <t>.芋頭.絞肉.毛豆仁</t>
    </r>
    <phoneticPr fontId="11" type="noConversion"/>
  </si>
  <si>
    <t>蔥爆豆干</t>
    <phoneticPr fontId="11" type="noConversion"/>
  </si>
  <si>
    <t>豆干.洋蔥</t>
    <phoneticPr fontId="11" type="noConversion"/>
  </si>
  <si>
    <t>滷豬排</t>
    <phoneticPr fontId="11" type="noConversion"/>
  </si>
  <si>
    <t>里肌排*1</t>
    <phoneticPr fontId="11" type="noConversion"/>
  </si>
  <si>
    <t>黃金豬排</t>
    <phoneticPr fontId="11" type="noConversion"/>
  </si>
  <si>
    <t>味噌小魚湯</t>
    <phoneticPr fontId="4" type="noConversion"/>
  </si>
  <si>
    <t>味噌蘿蔔湯</t>
    <phoneticPr fontId="4" type="noConversion"/>
  </si>
  <si>
    <t>味噌.白蘿蔔</t>
    <phoneticPr fontId="4" type="noConversion"/>
  </si>
  <si>
    <t>芹香什錦</t>
    <phoneticPr fontId="11" type="noConversion"/>
  </si>
  <si>
    <t>白蘿蔔.紅蘿蔔.香菜</t>
    <phoneticPr fontId="11" type="noConversion"/>
  </si>
  <si>
    <t>鮮菇炒豆</t>
    <phoneticPr fontId="11" type="noConversion"/>
  </si>
  <si>
    <t>菇.四季豆/長豆</t>
    <phoneticPr fontId="11" type="noConversion"/>
  </si>
  <si>
    <t>香酥雲菜捲</t>
    <phoneticPr fontId="11" type="noConversion"/>
  </si>
  <si>
    <t>雲菜捲*1</t>
    <phoneticPr fontId="11" type="noConversion"/>
  </si>
  <si>
    <t>東山豆干</t>
    <phoneticPr fontId="4" type="noConversion"/>
  </si>
  <si>
    <t>胡麻醬淋豆皮</t>
    <phoneticPr fontId="11" type="noConversion"/>
  </si>
  <si>
    <t>小黃瓜.豆皮.胡麻醬.豆芽</t>
    <phoneticPr fontId="11" type="noConversion"/>
  </si>
  <si>
    <t>香滷豬排</t>
    <phoneticPr fontId="11" type="noConversion"/>
  </si>
  <si>
    <t>豬排*1</t>
    <phoneticPr fontId="11" type="noConversion"/>
  </si>
  <si>
    <t>產履黃豆奶</t>
    <phoneticPr fontId="4" type="noConversion"/>
  </si>
  <si>
    <t>雜菜冬粉</t>
    <phoneticPr fontId="4" type="noConversion"/>
  </si>
  <si>
    <t>紅燒豆腐</t>
    <phoneticPr fontId="11" type="noConversion"/>
  </si>
  <si>
    <t>香酥魚丁</t>
    <phoneticPr fontId="11" type="noConversion"/>
  </si>
  <si>
    <t>蕎麥飯</t>
    <phoneticPr fontId="11" type="noConversion"/>
  </si>
  <si>
    <t>糙米.白米</t>
    <phoneticPr fontId="11" type="noConversion"/>
  </si>
  <si>
    <t>綠豆包心粉圓</t>
  </si>
  <si>
    <t>綠豆.包心粉圓.糖</t>
  </si>
  <si>
    <t>黃瓜雙菇湯</t>
  </si>
  <si>
    <t>黃瓜.金針菇.杏鮑菇.大骨</t>
  </si>
  <si>
    <t>雞丁.小黃瓜.青花菜</t>
    <phoneticPr fontId="11" type="noConversion"/>
  </si>
  <si>
    <t>豆腐.肉絲.木耳.筍絲</t>
    <phoneticPr fontId="11" type="noConversion"/>
  </si>
  <si>
    <t>肉片.豆芽.菇</t>
    <phoneticPr fontId="11" type="noConversion"/>
  </si>
  <si>
    <t>野菇炊飯</t>
    <phoneticPr fontId="11" type="noConversion"/>
  </si>
  <si>
    <t>菇.油片絲.毛豆.柴魚片.</t>
    <phoneticPr fontId="11" type="noConversion"/>
  </si>
  <si>
    <t>糙米飯</t>
    <phoneticPr fontId="16" type="noConversion"/>
  </si>
  <si>
    <t>豆漿</t>
    <phoneticPr fontId="4" type="noConversion"/>
  </si>
  <si>
    <t>八寶湯</t>
    <phoneticPr fontId="11" type="noConversion"/>
  </si>
  <si>
    <t>紅豆.綠豆.薏仁</t>
    <phoneticPr fontId="11" type="noConversion"/>
  </si>
  <si>
    <t>燒</t>
    <phoneticPr fontId="4" type="noConversion"/>
  </si>
  <si>
    <t>朴菜燜筍</t>
    <phoneticPr fontId="4" type="noConversion"/>
  </si>
  <si>
    <t>朴菜.筍</t>
    <phoneticPr fontId="4" type="noConversion"/>
  </si>
  <si>
    <t>親子丼</t>
    <phoneticPr fontId="4" type="noConversion"/>
  </si>
  <si>
    <t>雞丁.雞蛋.洋蔥.味醂</t>
    <phoneticPr fontId="4" type="noConversion"/>
  </si>
  <si>
    <t>煮</t>
    <phoneticPr fontId="4" type="noConversion"/>
  </si>
  <si>
    <t>鮮菇高麗菜</t>
    <phoneticPr fontId="4" type="noConversion"/>
  </si>
  <si>
    <t>高麗菜.菇.紅蘿蔔.木耳</t>
    <phoneticPr fontId="4" type="noConversion"/>
  </si>
  <si>
    <t>梅子燒魚</t>
    <phoneticPr fontId="4" type="noConversion"/>
  </si>
  <si>
    <t>魚丁.豆腐.梅子</t>
    <phoneticPr fontId="4" type="noConversion"/>
  </si>
  <si>
    <t>味噌海芽湯</t>
    <phoneticPr fontId="4" type="noConversion"/>
  </si>
  <si>
    <t>玉米粒.素火腿丁.毛豆仁</t>
    <phoneticPr fontId="11" type="noConversion"/>
  </si>
  <si>
    <t>豆腐</t>
    <phoneticPr fontId="11" type="noConversion"/>
  </si>
  <si>
    <t>高麗菜.冬菜.冬粉</t>
    <phoneticPr fontId="11" type="noConversion"/>
  </si>
  <si>
    <t>腰果南瓜雞丁</t>
    <phoneticPr fontId="11" type="noConversion"/>
  </si>
  <si>
    <t>雞肉.南瓜.腰果</t>
    <phoneticPr fontId="11" type="noConversion"/>
  </si>
  <si>
    <t>蛋酥絲瓜</t>
    <phoneticPr fontId="4" type="noConversion"/>
  </si>
  <si>
    <t>絲瓜.絞肉.雞蛋</t>
    <phoneticPr fontId="11" type="noConversion"/>
  </si>
  <si>
    <t>豆腐.絞肉</t>
    <phoneticPr fontId="11" type="noConversion"/>
  </si>
  <si>
    <t>蒜泥肉片</t>
    <phoneticPr fontId="11" type="noConversion"/>
  </si>
  <si>
    <t>海芽蛋花湯</t>
    <phoneticPr fontId="4" type="noConversion"/>
  </si>
  <si>
    <t>小黃瓜.肉片.蒜泥.豆芽</t>
    <phoneticPr fontId="11" type="noConversion"/>
  </si>
  <si>
    <t>海芽.雞蛋.豬骨</t>
    <phoneticPr fontId="4" type="noConversion"/>
  </si>
  <si>
    <t>魚丁.甜不辣</t>
    <phoneticPr fontId="4" type="noConversion"/>
  </si>
  <si>
    <t>夏威夷炒飯</t>
    <phoneticPr fontId="11" type="noConversion"/>
  </si>
  <si>
    <t>開陽蘿蔔絲</t>
    <phoneticPr fontId="11" type="noConversion"/>
  </si>
  <si>
    <t>白蘿蔔.胡蘿蔔.蝦米.木耳</t>
    <phoneticPr fontId="11" type="noConversion"/>
  </si>
  <si>
    <t>糙米飯</t>
    <phoneticPr fontId="4" type="noConversion"/>
  </si>
  <si>
    <t>鳳梨.蔬菜</t>
    <phoneticPr fontId="11" type="noConversion"/>
  </si>
  <si>
    <t>什錦蘿蔔絲</t>
    <phoneticPr fontId="4" type="noConversion"/>
  </si>
  <si>
    <t>南瓜濃湯</t>
    <phoneticPr fontId="4" type="noConversion"/>
  </si>
  <si>
    <t>酸菜筍片湯</t>
  </si>
  <si>
    <t>酸菜.肉片.脆筍片</t>
  </si>
  <si>
    <t>味噌.海芽.雞蛋</t>
    <phoneticPr fontId="4" type="noConversion"/>
  </si>
  <si>
    <t>豆腐.木耳.筍絲</t>
    <phoneticPr fontId="11" type="noConversion"/>
  </si>
  <si>
    <t>豆干片.芹菜</t>
    <phoneticPr fontId="11" type="noConversion"/>
  </si>
  <si>
    <t>手工炸豆腐</t>
    <phoneticPr fontId="4" type="noConversion"/>
  </si>
  <si>
    <t>豆腐</t>
    <phoneticPr fontId="4" type="noConversion"/>
  </si>
  <si>
    <t>紫米飯</t>
    <phoneticPr fontId="16" type="noConversion"/>
  </si>
  <si>
    <t>青菜(產</t>
    <phoneticPr fontId="11" type="noConversion"/>
  </si>
  <si>
    <t>豆腐*1</t>
    <phoneticPr fontId="4" type="noConversion"/>
  </si>
  <si>
    <t>白蘿蔔.胡蘿蔔.木耳</t>
    <phoneticPr fontId="11" type="noConversion"/>
  </si>
  <si>
    <t>紅仁炒蛋</t>
    <phoneticPr fontId="11" type="noConversion"/>
  </si>
  <si>
    <t>黃瓜雙菇湯</t>
    <phoneticPr fontId="4" type="noConversion"/>
  </si>
  <si>
    <t>豆腸.洋芋.紅蘿蔔</t>
    <phoneticPr fontId="4" type="noConversion"/>
  </si>
  <si>
    <t>紅蘿蔔.蛋</t>
    <phoneticPr fontId="11" type="noConversion"/>
  </si>
  <si>
    <t>黃瓜.金針菇.杏鮑菇</t>
    <phoneticPr fontId="11" type="noConversion"/>
  </si>
  <si>
    <t>特餐</t>
    <phoneticPr fontId="4" type="noConversion"/>
  </si>
  <si>
    <t>野菇炊飯</t>
    <phoneticPr fontId="4" type="noConversion"/>
  </si>
  <si>
    <t>黑芝麻飯</t>
    <phoneticPr fontId="11" type="noConversion"/>
  </si>
  <si>
    <t>糖醋素雞</t>
    <phoneticPr fontId="11" type="noConversion"/>
  </si>
  <si>
    <t>桂竹筍湯</t>
    <phoneticPr fontId="4" type="noConversion"/>
  </si>
  <si>
    <t>小黃瓜.冬粉.紅蘿蔔.海帶芽</t>
    <phoneticPr fontId="11" type="noConversion"/>
  </si>
  <si>
    <t>桂竹筍(桶).薑絲</t>
    <phoneticPr fontId="4" type="noConversion"/>
  </si>
  <si>
    <t>芹香什錦</t>
    <phoneticPr fontId="4" type="noConversion"/>
  </si>
  <si>
    <t>豆干片.芹菜</t>
    <phoneticPr fontId="4" type="noConversion"/>
  </si>
  <si>
    <t>腰果南瓜燒豆腐</t>
    <phoneticPr fontId="4" type="noConversion"/>
  </si>
  <si>
    <t>豆腐.南瓜.腰果</t>
    <phoneticPr fontId="4" type="noConversion"/>
  </si>
  <si>
    <t>三杯素肚</t>
    <phoneticPr fontId="11" type="noConversion"/>
  </si>
  <si>
    <t>九層塔.素肚.杏鮑菇</t>
    <phoneticPr fontId="11" type="noConversion"/>
  </si>
  <si>
    <t>鮮菇高麗菜</t>
    <phoneticPr fontId="11" type="noConversion"/>
  </si>
  <si>
    <t>高麗菜.菇.紅蘿蔔.木耳</t>
    <phoneticPr fontId="11" type="noConversion"/>
  </si>
  <si>
    <t>豆漿</t>
    <phoneticPr fontId="11" type="noConversion"/>
  </si>
  <si>
    <t>絲瓜.雞蛋</t>
    <phoneticPr fontId="4" type="noConversion"/>
  </si>
  <si>
    <t>紅燒豆腐</t>
    <phoneticPr fontId="4" type="noConversion"/>
  </si>
  <si>
    <t>南瓜濃湯</t>
    <phoneticPr fontId="4" type="noConversion"/>
  </si>
  <si>
    <t>燒</t>
    <phoneticPr fontId="16" type="noConversion"/>
  </si>
  <si>
    <t>朴菜燜筍</t>
    <phoneticPr fontId="11" type="noConversion"/>
  </si>
  <si>
    <t>海芽蛋花湯</t>
    <phoneticPr fontId="4" type="noConversion"/>
  </si>
  <si>
    <t>朴菜.筍</t>
    <phoneticPr fontId="11" type="noConversion"/>
  </si>
  <si>
    <t>海芽.雞蛋</t>
    <phoneticPr fontId="4" type="noConversion"/>
  </si>
  <si>
    <t>冬瓜大麥仁湯</t>
    <phoneticPr fontId="4" type="noConversion"/>
  </si>
  <si>
    <t>炸什錦蔬菜</t>
    <phoneticPr fontId="11" type="noConversion"/>
  </si>
  <si>
    <t>山藥.四季豆.茄子</t>
    <phoneticPr fontId="11" type="noConversion"/>
  </si>
  <si>
    <t>本校豬肉皆為國產豬肉，玉米、豆腐及其製品皆為非基改產品。</t>
    <phoneticPr fontId="4" type="noConversion"/>
  </si>
  <si>
    <t>味噌.海芽.小魚干.雞蛋</t>
    <phoneticPr fontId="4" type="noConversion"/>
  </si>
  <si>
    <t>黃豆.糖</t>
    <phoneticPr fontId="4" type="noConversion"/>
  </si>
  <si>
    <t>醬燒雞排</t>
    <phoneticPr fontId="11" type="noConversion"/>
  </si>
  <si>
    <t>蔬菜捲</t>
    <phoneticPr fontId="11" type="noConversion"/>
  </si>
  <si>
    <t>蔬菜捲*1</t>
    <phoneticPr fontId="11" type="noConversion"/>
  </si>
  <si>
    <t>招牌炒米粉</t>
    <phoneticPr fontId="4" type="noConversion"/>
  </si>
  <si>
    <t>玉米排骨湯</t>
    <phoneticPr fontId="4" type="noConversion"/>
  </si>
  <si>
    <t>玉米粒.豬骨</t>
    <phoneticPr fontId="11" type="noConversion"/>
  </si>
  <si>
    <t>玉米湯</t>
    <phoneticPr fontId="4" type="noConversion"/>
  </si>
  <si>
    <t>玉米粒.菇</t>
    <phoneticPr fontId="4" type="noConversion"/>
  </si>
  <si>
    <t>海芽吻仔魚湯</t>
    <phoneticPr fontId="11" type="noConversion"/>
  </si>
  <si>
    <t>海帶芽.吻仔魚.大骨</t>
    <phoneticPr fontId="11" type="noConversion"/>
  </si>
  <si>
    <t>鮮菇湯</t>
    <phoneticPr fontId="11" type="noConversion"/>
  </si>
  <si>
    <t>高麗菜.菇.金針菇</t>
    <phoneticPr fontId="11" type="noConversion"/>
  </si>
  <si>
    <t>雞翅</t>
    <phoneticPr fontId="4" type="noConversion"/>
  </si>
  <si>
    <t>茄子肉末蒸蛋</t>
    <phoneticPr fontId="11" type="noConversion"/>
  </si>
  <si>
    <t>豚骨湯麵</t>
    <phoneticPr fontId="4" type="noConversion"/>
  </si>
  <si>
    <t>黃瓜.菇</t>
    <phoneticPr fontId="4" type="noConversion"/>
  </si>
  <si>
    <t>菇.油片絲.毛豆</t>
    <phoneticPr fontId="11" type="noConversion"/>
  </si>
  <si>
    <t>酸菜.脆筍片</t>
    <phoneticPr fontId="11" type="noConversion"/>
  </si>
  <si>
    <t>豆干.素米血</t>
    <phoneticPr fontId="11" type="noConversion"/>
  </si>
  <si>
    <t>味噌拉麵</t>
    <phoneticPr fontId="4" type="noConversion"/>
  </si>
  <si>
    <t>素食打拋諸</t>
    <phoneticPr fontId="4" type="noConversion"/>
  </si>
  <si>
    <t>泰式魚丁</t>
    <phoneticPr fontId="4" type="noConversion"/>
  </si>
  <si>
    <t>水鯊魚丁.馬鈴薯</t>
    <phoneticPr fontId="11" type="noConversion"/>
  </si>
  <si>
    <t>玉米粒.洋蔥.絞肉</t>
    <phoneticPr fontId="4" type="noConversion"/>
  </si>
  <si>
    <t>脆炒馬鈴薯</t>
    <phoneticPr fontId="11" type="noConversion"/>
  </si>
  <si>
    <t>馬鈴薯.紅蘿蔔.肉絲</t>
    <phoneticPr fontId="11" type="noConversion"/>
  </si>
  <si>
    <t>馬鈴薯.紅蘿蔔.菇</t>
    <phoneticPr fontId="11" type="noConversion"/>
  </si>
  <si>
    <t>蔬菜粉絲湯</t>
    <phoneticPr fontId="11" type="noConversion"/>
  </si>
  <si>
    <t>高麗菜.冬粉</t>
    <phoneticPr fontId="11" type="noConversion"/>
  </si>
  <si>
    <t>玉米粒.蛋</t>
    <phoneticPr fontId="11" type="noConversion"/>
  </si>
  <si>
    <t>雞翅*1</t>
    <phoneticPr fontId="11" type="noConversion"/>
  </si>
  <si>
    <t>黃豆.糖</t>
    <phoneticPr fontId="11" type="noConversion"/>
  </si>
  <si>
    <t>素絞肉.香菇.碎豆干</t>
    <phoneticPr fontId="4" type="noConversion"/>
  </si>
  <si>
    <t>打拋豬</t>
    <phoneticPr fontId="4" type="noConversion"/>
  </si>
  <si>
    <t>芝麻包</t>
    <phoneticPr fontId="4" type="noConversion"/>
  </si>
  <si>
    <t>芝麻包*1</t>
    <phoneticPr fontId="4" type="noConversion"/>
  </si>
  <si>
    <t>黑芝麻飯</t>
    <phoneticPr fontId="4" type="noConversion"/>
  </si>
  <si>
    <t>蘿蔔丸片湯</t>
    <phoneticPr fontId="11" type="noConversion"/>
  </si>
  <si>
    <t>蘿蔔.丸子.柴魚片</t>
    <phoneticPr fontId="11" type="noConversion"/>
  </si>
  <si>
    <r>
      <t>絞肉.洋蔥</t>
    </r>
    <r>
      <rPr>
        <sz val="11"/>
        <rFont val="Arial"/>
        <family val="2"/>
        <charset val="136"/>
      </rPr>
      <t/>
    </r>
    <phoneticPr fontId="11" type="noConversion"/>
  </si>
  <si>
    <t>馬鈴薯.雞丁.紅蘿蔔.洋蔥</t>
    <phoneticPr fontId="4" type="noConversion"/>
  </si>
  <si>
    <r>
      <t>115</t>
    </r>
    <r>
      <rPr>
        <b/>
        <sz val="14"/>
        <rFont val="標楷體"/>
        <family val="4"/>
        <charset val="136"/>
      </rPr>
      <t>年05月份</t>
    </r>
    <r>
      <rPr>
        <b/>
        <sz val="14"/>
        <rFont val="Arial"/>
        <family val="2"/>
      </rPr>
      <t xml:space="preserve"> </t>
    </r>
    <r>
      <rPr>
        <b/>
        <sz val="14"/>
        <rFont val="標楷體"/>
        <family val="4"/>
        <charset val="136"/>
      </rPr>
      <t>大崗</t>
    </r>
    <r>
      <rPr>
        <b/>
        <sz val="14"/>
        <rFont val="Arial"/>
        <family val="2"/>
      </rPr>
      <t>.</t>
    </r>
    <r>
      <rPr>
        <b/>
        <sz val="14"/>
        <rFont val="標楷體"/>
        <family val="4"/>
        <charset val="136"/>
      </rPr>
      <t>大湖</t>
    </r>
    <r>
      <rPr>
        <b/>
        <sz val="14"/>
        <rFont val="標楷體"/>
        <family val="4"/>
        <charset val="136"/>
      </rPr>
      <t>國小素食月菜單</t>
    </r>
    <phoneticPr fontId="5" type="noConversion"/>
  </si>
  <si>
    <t>勞動節放假一天</t>
    <phoneticPr fontId="4" type="noConversion"/>
  </si>
  <si>
    <t>香滷豆腐</t>
    <phoneticPr fontId="4" type="noConversion"/>
  </si>
  <si>
    <t>梅子燒豆腐</t>
    <phoneticPr fontId="4" type="noConversion"/>
  </si>
  <si>
    <t>豆腐.梅子</t>
    <phoneticPr fontId="4" type="noConversion"/>
  </si>
  <si>
    <t>茄汁鮮蔬</t>
    <phoneticPr fontId="11" type="noConversion"/>
  </si>
  <si>
    <t>蔬菜.菇</t>
    <phoneticPr fontId="11" type="noConversion"/>
  </si>
  <si>
    <t>咖哩豆腸</t>
    <phoneticPr fontId="4" type="noConversion"/>
  </si>
  <si>
    <t>馬鈴薯.豆腸.紅蘿蔔</t>
    <phoneticPr fontId="4" type="noConversion"/>
  </si>
  <si>
    <t>雙花炒菇</t>
    <phoneticPr fontId="4" type="noConversion"/>
  </si>
  <si>
    <t>青花.白花.菇</t>
    <phoneticPr fontId="4" type="noConversion"/>
  </si>
  <si>
    <t>羅漢齋</t>
    <phoneticPr fontId="11" type="noConversion"/>
  </si>
  <si>
    <t>客家湯圓</t>
    <phoneticPr fontId="4" type="noConversion"/>
  </si>
  <si>
    <t>小湯圓.韭菜.蝦米</t>
    <phoneticPr fontId="4" type="noConversion"/>
  </si>
  <si>
    <t>有機青菜(加香菇)</t>
    <phoneticPr fontId="11" type="noConversion"/>
  </si>
  <si>
    <t>高麗菜炒蛋</t>
    <phoneticPr fontId="4" type="noConversion"/>
  </si>
  <si>
    <t>蛋.高麗菜</t>
    <phoneticPr fontId="4" type="noConversion"/>
  </si>
  <si>
    <t>高鈣餐</t>
    <phoneticPr fontId="4" type="noConversion"/>
  </si>
  <si>
    <t>小米飯</t>
    <phoneticPr fontId="4" type="noConversion"/>
  </si>
  <si>
    <t>馬鈴薯燒肉</t>
    <phoneticPr fontId="11" type="noConversion"/>
  </si>
  <si>
    <t>肉角.馬鈴薯.毛豆</t>
    <phoneticPr fontId="11" type="noConversion"/>
  </si>
  <si>
    <t>咖哩魚</t>
    <phoneticPr fontId="4" type="noConversion"/>
  </si>
  <si>
    <t>咖哩.魚丁</t>
    <phoneticPr fontId="4" type="noConversion"/>
  </si>
  <si>
    <t>竹筍.香菇.木耳.白k</t>
    <phoneticPr fontId="11" type="noConversion"/>
  </si>
  <si>
    <t>綠咖哩雞丁</t>
    <phoneticPr fontId="4" type="noConversion"/>
  </si>
  <si>
    <r>
      <rPr>
        <b/>
        <sz val="14"/>
        <color rgb="FFFF0000"/>
        <rFont val="標楷體"/>
        <family val="4"/>
        <charset val="136"/>
      </rPr>
      <t>紫菜</t>
    </r>
    <r>
      <rPr>
        <b/>
        <sz val="14"/>
        <rFont val="標楷體"/>
        <family val="4"/>
        <charset val="136"/>
      </rPr>
      <t>小魚湯</t>
    </r>
    <phoneticPr fontId="11" type="noConversion"/>
  </si>
  <si>
    <t>.吻魚.紫菜</t>
    <phoneticPr fontId="11" type="noConversion"/>
  </si>
  <si>
    <r>
      <rPr>
        <b/>
        <sz val="12"/>
        <color rgb="FFFF0000"/>
        <rFont val="標楷體"/>
        <family val="4"/>
        <charset val="136"/>
      </rPr>
      <t>古早味</t>
    </r>
    <r>
      <rPr>
        <b/>
        <sz val="12"/>
        <rFont val="標楷體"/>
        <family val="4"/>
        <charset val="136"/>
      </rPr>
      <t>飯</t>
    </r>
    <phoneticPr fontId="11" type="noConversion"/>
  </si>
  <si>
    <t>筍丁.香菇丁</t>
    <phoneticPr fontId="4" type="noConversion"/>
  </si>
  <si>
    <t>雞丁.南瓜.起司</t>
    <phoneticPr fontId="4" type="noConversion"/>
  </si>
  <si>
    <t>起司雞丁</t>
    <phoneticPr fontId="11" type="noConversion"/>
  </si>
  <si>
    <t>黑芝麻地瓜飯</t>
    <phoneticPr fontId="16" type="noConversion"/>
  </si>
  <si>
    <t>麥片飯</t>
    <phoneticPr fontId="16" type="noConversion"/>
  </si>
  <si>
    <t>小湯圓</t>
    <phoneticPr fontId="4" type="noConversion"/>
  </si>
  <si>
    <t>紫菜</t>
    <phoneticPr fontId="11" type="noConversion"/>
  </si>
  <si>
    <r>
      <rPr>
        <b/>
        <sz val="14"/>
        <color rgb="FFFF0000"/>
        <rFont val="標楷體"/>
        <family val="4"/>
        <charset val="136"/>
      </rPr>
      <t>紫菜</t>
    </r>
    <r>
      <rPr>
        <b/>
        <sz val="14"/>
        <rFont val="標楷體"/>
        <family val="4"/>
        <charset val="136"/>
      </rPr>
      <t>湯</t>
    </r>
    <phoneticPr fontId="11" type="noConversion"/>
  </si>
  <si>
    <t>馬鈴薯燒豆腸</t>
    <phoneticPr fontId="11" type="noConversion"/>
  </si>
  <si>
    <t>馬鈴薯.豆腸</t>
    <phoneticPr fontId="11" type="noConversion"/>
  </si>
  <si>
    <t>起司豆干</t>
    <phoneticPr fontId="11" type="noConversion"/>
  </si>
  <si>
    <t>茄子素肉燥蒸蛋</t>
    <phoneticPr fontId="11" type="noConversion"/>
  </si>
  <si>
    <t>麵.玉米粒.豆干片</t>
    <phoneticPr fontId="4" type="noConversion"/>
  </si>
  <si>
    <t>五味冬瓜</t>
    <phoneticPr fontId="11" type="noConversion"/>
  </si>
  <si>
    <t>地瓜燒凍豆腐</t>
    <phoneticPr fontId="4" type="noConversion"/>
  </si>
  <si>
    <t>素絞肉.茄子.蛋.豆腐</t>
    <phoneticPr fontId="11" type="noConversion"/>
  </si>
  <si>
    <t>咖哩豆腐</t>
    <phoneticPr fontId="4" type="noConversion"/>
  </si>
  <si>
    <t>豆腐.馬鈴薯</t>
    <phoneticPr fontId="4" type="noConversion"/>
  </si>
  <si>
    <t>肉絲炒豆</t>
    <phoneticPr fontId="11" type="noConversion"/>
  </si>
  <si>
    <t>四季豆/長豆.肉絲.豆干</t>
    <phoneticPr fontId="11" type="noConversion"/>
  </si>
  <si>
    <t>海芽湯</t>
    <phoneticPr fontId="11" type="noConversion"/>
  </si>
  <si>
    <t>海帶芽.</t>
    <phoneticPr fontId="11" type="noConversion"/>
  </si>
  <si>
    <t>冬瓜.大麥仁(小薏仁)</t>
    <phoneticPr fontId="11" type="noConversion"/>
  </si>
  <si>
    <t>蘿蔔菇菇湯</t>
    <phoneticPr fontId="11" type="noConversion"/>
  </si>
  <si>
    <t>蘿蔔.菇</t>
    <phoneticPr fontId="11" type="noConversion"/>
  </si>
  <si>
    <t>南瓜.洋芋.奶粉</t>
    <phoneticPr fontId="4" type="noConversion"/>
  </si>
  <si>
    <t>地瓜.凍豆腐</t>
    <phoneticPr fontId="11" type="noConversion"/>
  </si>
  <si>
    <t>素排</t>
    <phoneticPr fontId="4" type="noConversion"/>
  </si>
  <si>
    <t>素排*1</t>
    <phoneticPr fontId="11" type="noConversion"/>
  </si>
  <si>
    <t>冬瓜.菇.木耳</t>
    <phoneticPr fontId="11" type="noConversion"/>
  </si>
  <si>
    <t>豆干.小黃瓜</t>
    <phoneticPr fontId="4" type="noConversion"/>
  </si>
  <si>
    <t>本校玉米、豆腐及其製品皆為非基改產品。</t>
    <phoneticPr fontId="4" type="noConversion"/>
  </si>
  <si>
    <t>115年05月份 大崗.大湖國小葷食月菜單</t>
    <phoneticPr fontId="5" type="noConversion"/>
  </si>
  <si>
    <t>日期</t>
  </si>
  <si>
    <t>全榖
(份)</t>
    <phoneticPr fontId="11" type="noConversion"/>
  </si>
  <si>
    <t>豆魚蛋肉
(份)</t>
    <phoneticPr fontId="11" type="noConversion"/>
  </si>
  <si>
    <t>蔬菜
(份)</t>
    <phoneticPr fontId="11" type="noConversion"/>
  </si>
  <si>
    <t>水果
(份)</t>
    <phoneticPr fontId="11" type="noConversion"/>
  </si>
  <si>
    <t>奶
(份)</t>
    <phoneticPr fontId="11" type="noConversion"/>
  </si>
  <si>
    <t>油脂
(份)</t>
    <phoneticPr fontId="11" type="noConversion"/>
  </si>
  <si>
    <t>熱量
(Kcal)</t>
    <phoneticPr fontId="11" type="noConversion"/>
  </si>
  <si>
    <t>二</t>
    <phoneticPr fontId="11" type="noConversion"/>
  </si>
  <si>
    <t>學校午餐營養所需</t>
  </si>
  <si>
    <t>水果類(份)</t>
  </si>
  <si>
    <t>奶類(份)</t>
  </si>
  <si>
    <t>油脂與堅果種子類(份)</t>
  </si>
  <si>
    <t>國小1-3年級</t>
  </si>
  <si>
    <t>國小4-6年級</t>
  </si>
  <si>
    <t>菜單審核小組</t>
  </si>
  <si>
    <t>主食</t>
  </si>
  <si>
    <t>主菜</t>
  </si>
  <si>
    <t>副菜</t>
  </si>
  <si>
    <t>青菜</t>
  </si>
  <si>
    <t>湯品</t>
  </si>
  <si>
    <r>
      <rPr>
        <b/>
        <sz val="14"/>
        <color rgb="FFFF0000"/>
        <rFont val="標楷體"/>
        <family val="4"/>
        <charset val="136"/>
      </rPr>
      <t>古早味</t>
    </r>
    <r>
      <rPr>
        <b/>
        <sz val="14"/>
        <rFont val="標楷體"/>
        <family val="4"/>
        <charset val="136"/>
      </rPr>
      <t>飯</t>
    </r>
    <phoneticPr fontId="11" type="noConversion"/>
  </si>
  <si>
    <r>
      <t>茄子.絞肉.蒸蛋.柴魚片.</t>
    </r>
    <r>
      <rPr>
        <sz val="14"/>
        <color rgb="FFFF0000"/>
        <rFont val="標楷體"/>
        <family val="4"/>
        <charset val="136"/>
      </rPr>
      <t>豆腐</t>
    </r>
    <phoneticPr fontId="11" type="noConversion"/>
  </si>
  <si>
    <r>
      <t>南瓜.洋芋.</t>
    </r>
    <r>
      <rPr>
        <sz val="14"/>
        <color rgb="FFFF0000"/>
        <rFont val="標楷體"/>
        <family val="4"/>
        <charset val="136"/>
      </rPr>
      <t>奶粉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</si>
</sst>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_ "/>
    <numFmt numFmtId="177" formatCode="m/d;@"/>
    <numFmt numFmtId="178" formatCode="[$-404]General"/>
    <numFmt numFmtId="179" formatCode="0_);[Red]\(0\)"/>
    <numFmt numFmtId="180" formatCode="[$NT$-404]#,##0.00;[Red]\-[$NT$-404]#,##0.00"/>
  </numFmts>
  <fonts count="87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color theme="1"/>
      <name val="Arial"/>
      <family val="2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Microsoft YaHei"/>
      <family val="2"/>
      <charset val="136"/>
    </font>
    <font>
      <sz val="12"/>
      <color indexed="8"/>
      <name val="Microsoft YaHei"/>
      <family val="2"/>
      <charset val="136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6"/>
      <color theme="1"/>
      <name val="Arial"/>
      <family val="2"/>
    </font>
    <font>
      <sz val="6"/>
      <color theme="1"/>
      <name val="標楷體"/>
      <family val="4"/>
      <charset val="136"/>
    </font>
    <font>
      <sz val="11"/>
      <name val="Arial"/>
      <family val="2"/>
    </font>
    <font>
      <b/>
      <sz val="12"/>
      <color indexed="8"/>
      <name val="標楷體"/>
      <family val="4"/>
      <charset val="136"/>
    </font>
    <font>
      <sz val="9"/>
      <name val="Microsoft YaHei"/>
      <family val="2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Microsoft YaHei"/>
      <family val="2"/>
    </font>
    <font>
      <sz val="12"/>
      <color indexed="8"/>
      <name val="標楷體"/>
      <family val="4"/>
      <charset val="136"/>
    </font>
    <font>
      <sz val="11"/>
      <color theme="1"/>
      <name val="Arial"/>
      <family val="2"/>
    </font>
    <font>
      <b/>
      <sz val="11"/>
      <color theme="1"/>
      <name val="標楷體"/>
      <family val="4"/>
      <charset val="136"/>
    </font>
    <font>
      <sz val="9"/>
      <name val="標楷體"/>
      <family val="4"/>
      <charset val="136"/>
    </font>
    <font>
      <b/>
      <sz val="11"/>
      <name val="標楷體"/>
      <family val="4"/>
      <charset val="136"/>
    </font>
    <font>
      <sz val="10"/>
      <color theme="1"/>
      <name val="Arial"/>
      <family val="2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color theme="1"/>
      <name val="Arial"/>
      <family val="2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標楷體"/>
      <family val="4"/>
      <charset val="136"/>
    </font>
    <font>
      <b/>
      <sz val="12"/>
      <color theme="1"/>
      <name val="Arial"/>
      <family val="2"/>
    </font>
    <font>
      <sz val="14"/>
      <name val="Arial"/>
      <family val="2"/>
    </font>
    <font>
      <sz val="14"/>
      <name val="標楷體"/>
      <family val="3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i/>
      <sz val="16"/>
      <color indexed="8"/>
      <name val="Arial"/>
      <family val="2"/>
    </font>
    <font>
      <b/>
      <i/>
      <u/>
      <sz val="12"/>
      <color indexed="8"/>
      <name val="Arial"/>
      <family val="2"/>
    </font>
    <font>
      <sz val="14"/>
      <name val="標楷體"/>
      <family val="4"/>
      <charset val="136"/>
    </font>
    <font>
      <sz val="12"/>
      <color rgb="FF000000"/>
      <name val="Microsoft YaHei"/>
      <family val="2"/>
      <charset val="134"/>
    </font>
    <font>
      <sz val="12"/>
      <color rgb="FF000000"/>
      <name val="Arial"/>
      <family val="2"/>
    </font>
    <font>
      <sz val="12"/>
      <color rgb="FF000000"/>
      <name val="新細明體1"/>
      <family val="1"/>
      <charset val="136"/>
    </font>
    <font>
      <sz val="6"/>
      <name val="標楷體"/>
      <family val="4"/>
      <charset val="136"/>
    </font>
    <font>
      <b/>
      <sz val="14"/>
      <color theme="1"/>
      <name val="標楷體"/>
      <family val="2"/>
      <charset val="136"/>
    </font>
    <font>
      <sz val="11"/>
      <color theme="1"/>
      <name val="標楷體"/>
      <family val="4"/>
      <charset val="136"/>
    </font>
    <font>
      <sz val="6"/>
      <color theme="1"/>
      <name val="微軟正黑體"/>
      <family val="4"/>
      <charset val="136"/>
    </font>
    <font>
      <sz val="6"/>
      <color theme="1"/>
      <name val="Arial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FF0000"/>
      <name val="Arial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FF0000"/>
      <name val="Arial"/>
      <family val="2"/>
    </font>
    <font>
      <sz val="11"/>
      <name val="微軟正黑體"/>
      <family val="2"/>
      <charset val="136"/>
    </font>
    <font>
      <sz val="11"/>
      <name val="Arial"/>
      <family val="2"/>
      <charset val="136"/>
    </font>
    <font>
      <b/>
      <sz val="14"/>
      <color rgb="FFFF0000"/>
      <name val="標楷體"/>
      <family val="4"/>
      <charset val="136"/>
    </font>
    <font>
      <b/>
      <sz val="11"/>
      <color rgb="FFFF0000"/>
      <name val="Arial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6"/>
      <name val="Arial"/>
      <family val="2"/>
    </font>
    <font>
      <sz val="6"/>
      <name val="Arial"/>
      <family val="4"/>
      <charset val="136"/>
    </font>
    <font>
      <sz val="6"/>
      <name val="微軟正黑體"/>
      <family val="4"/>
      <charset val="136"/>
    </font>
    <font>
      <b/>
      <sz val="11"/>
      <name val="微軟正黑體"/>
      <family val="2"/>
      <charset val="136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標楷體"/>
      <family val="4"/>
      <charset val="136"/>
    </font>
    <font>
      <b/>
      <sz val="12"/>
      <name val="Arial"/>
      <family val="2"/>
    </font>
    <font>
      <sz val="11"/>
      <color rgb="FFFF0000"/>
      <name val="標楷體"/>
      <family val="4"/>
      <charset val="136"/>
    </font>
    <font>
      <b/>
      <sz val="14"/>
      <color rgb="FF7030A0"/>
      <name val="標楷體"/>
      <family val="4"/>
      <charset val="136"/>
    </font>
    <font>
      <sz val="14"/>
      <color rgb="FF7030A0"/>
      <name val="標楷體"/>
      <family val="4"/>
      <charset val="136"/>
    </font>
    <font>
      <b/>
      <sz val="12"/>
      <color rgb="FF7030A0"/>
      <name val="標楷體"/>
      <family val="4"/>
      <charset val="136"/>
    </font>
    <font>
      <sz val="12"/>
      <color rgb="FF7030A0"/>
      <name val="標楷體"/>
      <family val="4"/>
      <charset val="136"/>
    </font>
    <font>
      <b/>
      <sz val="9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>
      <alignment vertical="center"/>
    </xf>
    <xf numFmtId="0" fontId="1" fillId="0" borderId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1" fillId="0" borderId="0" applyBorder="0" applyProtection="0">
      <alignment vertical="center"/>
    </xf>
    <xf numFmtId="178" fontId="28" fillId="0" borderId="0" applyBorder="0" applyProtection="0">
      <alignment vertical="center"/>
    </xf>
    <xf numFmtId="0" fontId="29" fillId="0" borderId="0">
      <alignment vertical="center"/>
    </xf>
    <xf numFmtId="0" fontId="1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 applyNumberFormat="0" applyBorder="0" applyProtection="0">
      <alignment horizontal="center" vertical="center"/>
    </xf>
    <xf numFmtId="0" fontId="44" fillId="0" borderId="0" applyNumberFormat="0" applyBorder="0" applyProtection="0">
      <alignment horizontal="center" vertical="center" textRotation="90"/>
    </xf>
    <xf numFmtId="0" fontId="45" fillId="0" borderId="0" applyNumberFormat="0" applyBorder="0" applyProtection="0">
      <alignment vertical="center"/>
    </xf>
    <xf numFmtId="180" fontId="45" fillId="0" borderId="0" applyBorder="0" applyProtection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40" fillId="0" borderId="0"/>
    <xf numFmtId="0" fontId="6" fillId="0" borderId="0">
      <alignment vertical="center"/>
    </xf>
    <xf numFmtId="0" fontId="40" fillId="0" borderId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40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7" fillId="0" borderId="0" applyBorder="0" applyProtection="0">
      <alignment vertical="center"/>
    </xf>
    <xf numFmtId="0" fontId="48" fillId="0" borderId="0">
      <alignment vertical="center"/>
    </xf>
    <xf numFmtId="178" fontId="47" fillId="0" borderId="0" applyBorder="0" applyProtection="0">
      <alignment vertical="center"/>
    </xf>
    <xf numFmtId="178" fontId="49" fillId="0" borderId="0" applyBorder="0" applyProtection="0">
      <alignment vertical="center"/>
    </xf>
    <xf numFmtId="178" fontId="28" fillId="0" borderId="0" applyBorder="0" applyProtection="0">
      <alignment vertical="center"/>
    </xf>
    <xf numFmtId="178" fontId="28" fillId="0" borderId="0" applyBorder="0" applyProtection="0">
      <alignment vertical="center"/>
    </xf>
    <xf numFmtId="43" fontId="40" fillId="0" borderId="0" applyFont="0" applyFill="0" applyBorder="0" applyAlignment="0" applyProtection="0"/>
    <xf numFmtId="0" fontId="29" fillId="0" borderId="0">
      <alignment vertical="center"/>
    </xf>
    <xf numFmtId="0" fontId="40" fillId="0" borderId="0">
      <alignment vertical="center"/>
    </xf>
    <xf numFmtId="178" fontId="28" fillId="0" borderId="0" applyBorder="0" applyProtection="0">
      <alignment vertical="center"/>
    </xf>
  </cellStyleXfs>
  <cellXfs count="860">
    <xf numFmtId="0" fontId="0" fillId="0" borderId="0" xfId="0">
      <alignment vertical="center"/>
    </xf>
    <xf numFmtId="0" fontId="7" fillId="0" borderId="0" xfId="2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8" fillId="0" borderId="0" xfId="2" applyFont="1" applyAlignment="1">
      <alignment vertical="center" shrinkToFit="1"/>
    </xf>
    <xf numFmtId="177" fontId="14" fillId="0" borderId="10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shrinkToFit="1"/>
    </xf>
    <xf numFmtId="0" fontId="23" fillId="0" borderId="0" xfId="1" applyFont="1" applyAlignment="1">
      <alignment vertical="center" shrinkToFit="1"/>
    </xf>
    <xf numFmtId="177" fontId="14" fillId="2" borderId="22" xfId="1" applyNumberFormat="1" applyFont="1" applyFill="1" applyBorder="1" applyAlignment="1">
      <alignment horizontal="center" vertical="center" wrapText="1"/>
    </xf>
    <xf numFmtId="0" fontId="18" fillId="2" borderId="24" xfId="1" applyFont="1" applyFill="1" applyBorder="1" applyAlignment="1">
      <alignment vertical="center" shrinkToFit="1"/>
    </xf>
    <xf numFmtId="177" fontId="14" fillId="2" borderId="16" xfId="1" applyNumberFormat="1" applyFont="1" applyFill="1" applyBorder="1" applyAlignment="1">
      <alignment horizontal="center" vertical="top" wrapText="1"/>
    </xf>
    <xf numFmtId="0" fontId="9" fillId="2" borderId="17" xfId="1" applyFont="1" applyFill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177" fontId="14" fillId="0" borderId="16" xfId="1" applyNumberFormat="1" applyFont="1" applyBorder="1" applyAlignment="1">
      <alignment horizontal="center" vertical="top" wrapText="1"/>
    </xf>
    <xf numFmtId="0" fontId="18" fillId="2" borderId="13" xfId="1" applyFont="1" applyFill="1" applyBorder="1" applyAlignment="1">
      <alignment vertical="center" shrinkToFit="1"/>
    </xf>
    <xf numFmtId="177" fontId="14" fillId="2" borderId="10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vertical="center" shrinkToFit="1"/>
    </xf>
    <xf numFmtId="177" fontId="14" fillId="2" borderId="29" xfId="1" applyNumberFormat="1" applyFont="1" applyFill="1" applyBorder="1" applyAlignment="1">
      <alignment horizontal="center" vertical="top" wrapText="1"/>
    </xf>
    <xf numFmtId="177" fontId="20" fillId="2" borderId="20" xfId="1" applyNumberFormat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vertical="center" shrinkToFit="1"/>
    </xf>
    <xf numFmtId="0" fontId="33" fillId="0" borderId="0" xfId="2" applyFont="1" applyAlignment="1"/>
    <xf numFmtId="0" fontId="34" fillId="0" borderId="0" xfId="2" applyFont="1">
      <alignment vertical="center"/>
    </xf>
    <xf numFmtId="0" fontId="34" fillId="0" borderId="0" xfId="8" applyFont="1" applyAlignment="1">
      <alignment horizontal="left" vertical="center"/>
    </xf>
    <xf numFmtId="0" fontId="34" fillId="0" borderId="0" xfId="8" applyFont="1" applyAlignment="1">
      <alignment vertical="center" wrapText="1" shrinkToFit="1"/>
    </xf>
    <xf numFmtId="0" fontId="34" fillId="0" borderId="0" xfId="7" applyFont="1" applyAlignment="1">
      <alignment vertical="center" wrapText="1" shrinkToFit="1"/>
    </xf>
    <xf numFmtId="179" fontId="34" fillId="0" borderId="0" xfId="8" applyNumberFormat="1" applyFont="1" applyAlignment="1">
      <alignment vertical="center" wrapText="1" shrinkToFit="1"/>
    </xf>
    <xf numFmtId="0" fontId="34" fillId="0" borderId="0" xfId="7" applyFont="1" applyAlignment="1">
      <alignment horizontal="left" vertical="center"/>
    </xf>
    <xf numFmtId="179" fontId="34" fillId="0" borderId="0" xfId="7" applyNumberFormat="1" applyFont="1" applyAlignment="1">
      <alignment vertical="center" wrapText="1" shrinkToFit="1"/>
    </xf>
    <xf numFmtId="0" fontId="34" fillId="0" borderId="0" xfId="7" applyFont="1">
      <alignment vertical="center"/>
    </xf>
    <xf numFmtId="0" fontId="35" fillId="0" borderId="0" xfId="7" applyFont="1" applyAlignment="1">
      <alignment vertical="center" wrapText="1" shrinkToFit="1"/>
    </xf>
    <xf numFmtId="0" fontId="34" fillId="0" borderId="0" xfId="7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36" fillId="0" borderId="0" xfId="1" applyFont="1" applyAlignment="1">
      <alignment vertical="center" shrinkToFit="1"/>
    </xf>
    <xf numFmtId="0" fontId="36" fillId="0" borderId="0" xfId="1" applyFont="1">
      <alignment vertical="center"/>
    </xf>
    <xf numFmtId="179" fontId="36" fillId="0" borderId="0" xfId="1" applyNumberFormat="1" applyFont="1">
      <alignment vertical="center"/>
    </xf>
    <xf numFmtId="0" fontId="8" fillId="0" borderId="0" xfId="4" applyFont="1">
      <alignment vertical="center"/>
    </xf>
    <xf numFmtId="0" fontId="7" fillId="0" borderId="0" xfId="1" applyFont="1" applyAlignment="1">
      <alignment horizontal="left" vertical="center" shrinkToFit="1"/>
    </xf>
    <xf numFmtId="176" fontId="7" fillId="0" borderId="0" xfId="1" applyNumberFormat="1" applyFont="1" applyAlignment="1">
      <alignment vertical="center" shrinkToFit="1"/>
    </xf>
    <xf numFmtId="0" fontId="15" fillId="0" borderId="13" xfId="1" applyFont="1" applyBorder="1" applyAlignment="1">
      <alignment vertical="center" shrinkToFit="1"/>
    </xf>
    <xf numFmtId="177" fontId="20" fillId="0" borderId="16" xfId="1" applyNumberFormat="1" applyFont="1" applyBorder="1" applyAlignment="1">
      <alignment horizontal="center" vertical="top" wrapText="1"/>
    </xf>
    <xf numFmtId="177" fontId="14" fillId="0" borderId="22" xfId="1" applyNumberFormat="1" applyFont="1" applyBorder="1" applyAlignment="1">
      <alignment horizontal="center" vertical="center" wrapText="1"/>
    </xf>
    <xf numFmtId="0" fontId="18" fillId="0" borderId="13" xfId="1" applyFont="1" applyBorder="1" applyAlignment="1">
      <alignment vertical="center" shrinkToFit="1"/>
    </xf>
    <xf numFmtId="0" fontId="9" fillId="0" borderId="17" xfId="1" applyFont="1" applyBorder="1" applyAlignment="1">
      <alignment vertical="center" shrinkToFit="1"/>
    </xf>
    <xf numFmtId="177" fontId="14" fillId="0" borderId="20" xfId="1" applyNumberFormat="1" applyFont="1" applyBorder="1" applyAlignment="1">
      <alignment horizontal="center" vertical="center" wrapText="1"/>
    </xf>
    <xf numFmtId="0" fontId="18" fillId="0" borderId="12" xfId="1" applyFont="1" applyBorder="1" applyAlignment="1">
      <alignment vertical="center" shrinkToFit="1"/>
    </xf>
    <xf numFmtId="0" fontId="22" fillId="0" borderId="17" xfId="1" applyFont="1" applyBorder="1" applyAlignment="1">
      <alignment vertical="center" shrinkToFit="1"/>
    </xf>
    <xf numFmtId="177" fontId="25" fillId="0" borderId="16" xfId="1" applyNumberFormat="1" applyFont="1" applyBorder="1" applyAlignment="1">
      <alignment horizontal="center" vertical="top" wrapText="1"/>
    </xf>
    <xf numFmtId="0" fontId="23" fillId="0" borderId="0" xfId="2" applyFont="1" applyAlignment="1">
      <alignment vertical="center" shrinkToFit="1"/>
    </xf>
    <xf numFmtId="177" fontId="14" fillId="0" borderId="29" xfId="1" applyNumberFormat="1" applyFont="1" applyBorder="1" applyAlignment="1">
      <alignment horizontal="center" vertical="top" wrapText="1"/>
    </xf>
    <xf numFmtId="0" fontId="9" fillId="2" borderId="21" xfId="1" applyFont="1" applyFill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0" fontId="18" fillId="0" borderId="24" xfId="1" applyFont="1" applyBorder="1" applyAlignment="1">
      <alignment vertical="center" shrinkToFit="1"/>
    </xf>
    <xf numFmtId="0" fontId="17" fillId="0" borderId="13" xfId="1" applyFont="1" applyBorder="1" applyAlignment="1">
      <alignment vertical="center" shrinkToFit="1"/>
    </xf>
    <xf numFmtId="0" fontId="19" fillId="0" borderId="17" xfId="1" applyFont="1" applyBorder="1" applyAlignment="1">
      <alignment vertical="center" shrinkToFit="1"/>
    </xf>
    <xf numFmtId="0" fontId="17" fillId="0" borderId="12" xfId="1" applyFont="1" applyBorder="1" applyAlignment="1">
      <alignment vertical="center" shrinkToFit="1"/>
    </xf>
    <xf numFmtId="0" fontId="19" fillId="0" borderId="30" xfId="1" applyFont="1" applyBorder="1" applyAlignment="1">
      <alignment vertical="center" shrinkToFit="1"/>
    </xf>
    <xf numFmtId="0" fontId="17" fillId="0" borderId="0" xfId="1" applyFont="1" applyBorder="1" applyAlignment="1">
      <alignment vertical="center" shrinkToFit="1"/>
    </xf>
    <xf numFmtId="0" fontId="19" fillId="0" borderId="0" xfId="1" applyFont="1" applyBorder="1" applyAlignment="1">
      <alignment vertical="center" shrinkToFit="1"/>
    </xf>
    <xf numFmtId="0" fontId="17" fillId="0" borderId="24" xfId="1" applyFont="1" applyBorder="1" applyAlignment="1">
      <alignment vertical="center" shrinkToFit="1"/>
    </xf>
    <xf numFmtId="0" fontId="37" fillId="0" borderId="0" xfId="1" applyFont="1" applyAlignment="1">
      <alignment vertical="center" shrinkToFit="1"/>
    </xf>
    <xf numFmtId="0" fontId="19" fillId="0" borderId="12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7" fillId="2" borderId="13" xfId="1" applyFont="1" applyFill="1" applyBorder="1" applyAlignment="1">
      <alignment vertical="center" shrinkToFit="1"/>
    </xf>
    <xf numFmtId="0" fontId="19" fillId="2" borderId="17" xfId="1" applyFont="1" applyFill="1" applyBorder="1" applyAlignment="1">
      <alignment vertical="center" shrinkToFit="1"/>
    </xf>
    <xf numFmtId="0" fontId="17" fillId="0" borderId="42" xfId="1" applyFont="1" applyBorder="1" applyAlignment="1">
      <alignment vertical="center" shrinkToFit="1"/>
    </xf>
    <xf numFmtId="0" fontId="19" fillId="0" borderId="17" xfId="1" applyFont="1" applyBorder="1" applyAlignment="1">
      <alignment horizontal="left" vertical="center" shrinkToFit="1"/>
    </xf>
    <xf numFmtId="0" fontId="19" fillId="2" borderId="26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22" fillId="0" borderId="0" xfId="1" applyFont="1" applyBorder="1" applyAlignment="1">
      <alignment vertical="center" shrinkToFit="1"/>
    </xf>
    <xf numFmtId="0" fontId="23" fillId="0" borderId="0" xfId="1" applyFont="1" applyBorder="1" applyAlignment="1">
      <alignment vertical="center" shrinkToFit="1"/>
    </xf>
    <xf numFmtId="0" fontId="17" fillId="0" borderId="13" xfId="1" applyFont="1" applyBorder="1" applyAlignment="1">
      <alignment horizontal="left" vertical="center" shrinkToFit="1"/>
    </xf>
    <xf numFmtId="0" fontId="17" fillId="2" borderId="42" xfId="1" applyFont="1" applyFill="1" applyBorder="1" applyAlignment="1">
      <alignment vertical="center" shrinkToFit="1"/>
    </xf>
    <xf numFmtId="0" fontId="37" fillId="0" borderId="0" xfId="2" applyFont="1" applyAlignment="1">
      <alignment vertical="center" shrinkToFit="1"/>
    </xf>
    <xf numFmtId="0" fontId="17" fillId="2" borderId="0" xfId="1" applyFont="1" applyFill="1" applyBorder="1" applyAlignment="1">
      <alignment vertical="center" shrinkToFit="1"/>
    </xf>
    <xf numFmtId="0" fontId="38" fillId="2" borderId="0" xfId="1" applyFont="1" applyFill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7" fillId="0" borderId="13" xfId="4" applyFont="1" applyBorder="1" applyAlignment="1">
      <alignment vertical="center" shrinkToFit="1"/>
    </xf>
    <xf numFmtId="0" fontId="19" fillId="0" borderId="30" xfId="4" applyFont="1" applyBorder="1" applyAlignment="1">
      <alignment vertical="center" shrinkToFit="1"/>
    </xf>
    <xf numFmtId="0" fontId="39" fillId="0" borderId="0" xfId="2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9" fillId="0" borderId="0" xfId="1" applyFont="1" applyAlignment="1">
      <alignment vertical="center" shrinkToFit="1"/>
    </xf>
    <xf numFmtId="0" fontId="20" fillId="0" borderId="17" xfId="2" applyFont="1" applyBorder="1" applyAlignment="1">
      <alignment vertical="center" shrinkToFit="1"/>
    </xf>
    <xf numFmtId="178" fontId="19" fillId="0" borderId="41" xfId="6" applyFont="1" applyBorder="1" applyAlignment="1">
      <alignment vertical="center" shrinkToFit="1"/>
    </xf>
    <xf numFmtId="0" fontId="35" fillId="0" borderId="0" xfId="7" applyFont="1">
      <alignment vertical="center"/>
    </xf>
    <xf numFmtId="177" fontId="14" fillId="0" borderId="20" xfId="1" applyNumberFormat="1" applyFont="1" applyBorder="1" applyAlignment="1">
      <alignment horizontal="center" vertical="top" wrapText="1"/>
    </xf>
    <xf numFmtId="0" fontId="17" fillId="0" borderId="13" xfId="9" applyFont="1" applyBorder="1" applyAlignment="1">
      <alignment vertical="center" wrapText="1"/>
    </xf>
    <xf numFmtId="0" fontId="43" fillId="0" borderId="17" xfId="9" applyFont="1" applyBorder="1" applyAlignment="1">
      <alignment vertical="center" wrapText="1"/>
    </xf>
    <xf numFmtId="0" fontId="42" fillId="3" borderId="12" xfId="10" applyFont="1" applyFill="1" applyBorder="1">
      <alignment vertical="center"/>
    </xf>
    <xf numFmtId="0" fontId="41" fillId="3" borderId="13" xfId="10" applyFont="1" applyFill="1" applyBorder="1">
      <alignment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41" fillId="0" borderId="24" xfId="9" applyFont="1" applyBorder="1" applyAlignment="1">
      <alignment vertical="center" wrapText="1"/>
    </xf>
    <xf numFmtId="0" fontId="46" fillId="0" borderId="17" xfId="9" applyFont="1" applyBorder="1" applyAlignment="1">
      <alignment vertical="center" wrapText="1"/>
    </xf>
    <xf numFmtId="0" fontId="41" fillId="4" borderId="12" xfId="9" applyFont="1" applyFill="1" applyBorder="1" applyAlignment="1">
      <alignment vertical="center" wrapText="1"/>
    </xf>
    <xf numFmtId="0" fontId="46" fillId="4" borderId="17" xfId="9" applyFont="1" applyFill="1" applyBorder="1" applyAlignment="1">
      <alignment vertical="center" wrapText="1"/>
    </xf>
    <xf numFmtId="0" fontId="41" fillId="0" borderId="12" xfId="9" applyFont="1" applyBorder="1" applyAlignment="1">
      <alignment vertical="center" wrapText="1"/>
    </xf>
    <xf numFmtId="0" fontId="32" fillId="0" borderId="23" xfId="7" applyFont="1" applyBorder="1" applyAlignment="1">
      <alignment horizontal="center" vertical="center" shrinkToFit="1"/>
    </xf>
    <xf numFmtId="0" fontId="32" fillId="0" borderId="11" xfId="7" applyFont="1" applyBorder="1" applyAlignment="1">
      <alignment horizontal="center" vertical="center" shrinkToFit="1"/>
    </xf>
    <xf numFmtId="0" fontId="32" fillId="0" borderId="32" xfId="7" applyFont="1" applyBorder="1" applyAlignment="1">
      <alignment horizontal="center" vertical="center" shrinkToFit="1"/>
    </xf>
    <xf numFmtId="0" fontId="35" fillId="0" borderId="0" xfId="7" applyFont="1" applyAlignment="1">
      <alignment horizontal="center" vertical="center" wrapText="1" shrinkToFit="1"/>
    </xf>
    <xf numFmtId="0" fontId="35" fillId="0" borderId="0" xfId="7" applyFont="1" applyAlignment="1">
      <alignment horizontal="left" vertical="center" wrapText="1" shrinkToFit="1"/>
    </xf>
    <xf numFmtId="0" fontId="18" fillId="0" borderId="0" xfId="4" applyFont="1" applyAlignment="1">
      <alignment horizontal="center" vertical="center" shrinkToFit="1"/>
    </xf>
    <xf numFmtId="0" fontId="18" fillId="0" borderId="0" xfId="4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7" fillId="2" borderId="12" xfId="4" applyFont="1" applyFill="1" applyBorder="1" applyAlignment="1">
      <alignment vertical="center" shrinkToFit="1"/>
    </xf>
    <xf numFmtId="0" fontId="37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vertical="center" shrinkToFit="1"/>
    </xf>
    <xf numFmtId="0" fontId="8" fillId="0" borderId="0" xfId="1" applyFont="1" applyBorder="1" applyAlignment="1">
      <alignment vertical="center" shrinkToFit="1"/>
    </xf>
    <xf numFmtId="176" fontId="8" fillId="0" borderId="0" xfId="2" applyNumberFormat="1" applyFont="1" applyAlignment="1">
      <alignment vertical="center" shrinkToFit="1"/>
    </xf>
    <xf numFmtId="0" fontId="41" fillId="0" borderId="13" xfId="9" applyFont="1" applyBorder="1" applyAlignment="1">
      <alignment vertical="center" wrapText="1"/>
    </xf>
    <xf numFmtId="0" fontId="42" fillId="0" borderId="17" xfId="9" applyFont="1" applyBorder="1" applyAlignment="1">
      <alignment vertical="center" wrapText="1"/>
    </xf>
    <xf numFmtId="0" fontId="43" fillId="4" borderId="17" xfId="9" applyFont="1" applyFill="1" applyBorder="1" applyAlignment="1">
      <alignment vertical="center" wrapText="1"/>
    </xf>
    <xf numFmtId="0" fontId="25" fillId="0" borderId="17" xfId="9" applyFont="1" applyBorder="1" applyAlignment="1">
      <alignment vertical="center" wrapText="1"/>
    </xf>
    <xf numFmtId="0" fontId="26" fillId="4" borderId="12" xfId="9" applyFont="1" applyFill="1" applyBorder="1" applyAlignment="1">
      <alignment vertical="center" wrapText="1"/>
    </xf>
    <xf numFmtId="0" fontId="17" fillId="4" borderId="12" xfId="1" applyFont="1" applyFill="1" applyBorder="1" applyAlignment="1">
      <alignment vertical="center" shrinkToFit="1"/>
    </xf>
    <xf numFmtId="0" fontId="50" fillId="0" borderId="17" xfId="9" applyFont="1" applyBorder="1" applyAlignment="1">
      <alignment vertical="center" wrapText="1"/>
    </xf>
    <xf numFmtId="0" fontId="18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0" fontId="20" fillId="4" borderId="17" xfId="9" applyFont="1" applyFill="1" applyBorder="1" applyAlignment="1">
      <alignment vertical="center" wrapText="1"/>
    </xf>
    <xf numFmtId="0" fontId="20" fillId="0" borderId="17" xfId="9" applyFont="1" applyBorder="1" applyAlignment="1">
      <alignment vertical="center" wrapText="1"/>
    </xf>
    <xf numFmtId="0" fontId="19" fillId="0" borderId="0" xfId="1" applyFont="1" applyBorder="1" applyAlignment="1">
      <alignment horizontal="left" vertical="center" shrinkToFit="1"/>
    </xf>
    <xf numFmtId="0" fontId="17" fillId="2" borderId="13" xfId="17" applyFont="1" applyFill="1" applyBorder="1" applyAlignment="1">
      <alignment vertical="center" wrapText="1"/>
    </xf>
    <xf numFmtId="0" fontId="19" fillId="2" borderId="43" xfId="9" applyFont="1" applyFill="1" applyBorder="1" applyAlignment="1">
      <alignment horizontal="left" vertical="center" shrinkToFit="1"/>
    </xf>
    <xf numFmtId="0" fontId="17" fillId="2" borderId="12" xfId="17" applyFont="1" applyFill="1" applyBorder="1" applyAlignment="1">
      <alignment vertical="center" wrapText="1"/>
    </xf>
    <xf numFmtId="0" fontId="20" fillId="0" borderId="17" xfId="1" applyFont="1" applyBorder="1" applyAlignment="1">
      <alignment vertical="center" shrinkToFit="1"/>
    </xf>
    <xf numFmtId="178" fontId="19" fillId="0" borderId="46" xfId="6" applyFont="1" applyBorder="1" applyAlignment="1">
      <alignment horizontal="left" vertical="center" shrinkToFit="1"/>
    </xf>
    <xf numFmtId="0" fontId="19" fillId="2" borderId="45" xfId="53" applyFont="1" applyFill="1" applyBorder="1" applyAlignment="1">
      <alignment horizontal="left" vertical="center" shrinkToFit="1"/>
    </xf>
    <xf numFmtId="0" fontId="17" fillId="2" borderId="12" xfId="54" applyFont="1" applyFill="1" applyBorder="1" applyAlignment="1">
      <alignment vertical="center" wrapText="1"/>
    </xf>
    <xf numFmtId="0" fontId="17" fillId="2" borderId="12" xfId="1" applyFont="1" applyFill="1" applyBorder="1" applyAlignment="1" applyProtection="1">
      <alignment vertical="center" shrinkToFit="1"/>
    </xf>
    <xf numFmtId="0" fontId="19" fillId="2" borderId="17" xfId="1" applyFont="1" applyFill="1" applyBorder="1" applyAlignment="1" applyProtection="1">
      <alignment vertical="center" shrinkToFit="1"/>
    </xf>
    <xf numFmtId="0" fontId="19" fillId="2" borderId="30" xfId="1" applyFont="1" applyFill="1" applyBorder="1" applyAlignment="1" applyProtection="1">
      <alignment vertical="center" shrinkToFit="1"/>
    </xf>
    <xf numFmtId="0" fontId="41" fillId="2" borderId="13" xfId="9" applyFont="1" applyFill="1" applyBorder="1" applyAlignment="1">
      <alignment vertical="center" wrapText="1"/>
    </xf>
    <xf numFmtId="0" fontId="43" fillId="2" borderId="30" xfId="9" applyFont="1" applyFill="1" applyBorder="1" applyAlignment="1">
      <alignment vertical="center" wrapText="1"/>
    </xf>
    <xf numFmtId="0" fontId="52" fillId="0" borderId="17" xfId="1" applyFont="1" applyBorder="1" applyAlignment="1">
      <alignment vertical="center" shrinkToFit="1"/>
    </xf>
    <xf numFmtId="178" fontId="19" fillId="0" borderId="47" xfId="6" applyFont="1" applyBorder="1" applyAlignment="1">
      <alignment horizontal="left" vertical="center" shrinkToFit="1"/>
    </xf>
    <xf numFmtId="0" fontId="23" fillId="0" borderId="0" xfId="1" applyFont="1" applyBorder="1" applyAlignment="1">
      <alignment horizontal="left" vertical="center" shrinkToFit="1"/>
    </xf>
    <xf numFmtId="0" fontId="17" fillId="2" borderId="12" xfId="1" applyFont="1" applyFill="1" applyBorder="1" applyAlignment="1">
      <alignment vertical="center" shrinkToFit="1"/>
    </xf>
    <xf numFmtId="0" fontId="9" fillId="2" borderId="30" xfId="1" applyFont="1" applyFill="1" applyBorder="1" applyAlignment="1">
      <alignment vertical="center" shrinkToFit="1"/>
    </xf>
    <xf numFmtId="0" fontId="18" fillId="2" borderId="0" xfId="1" applyFont="1" applyFill="1" applyBorder="1" applyAlignment="1">
      <alignment vertical="center" shrinkToFit="1"/>
    </xf>
    <xf numFmtId="0" fontId="9" fillId="2" borderId="0" xfId="1" applyFont="1" applyFill="1" applyBorder="1" applyAlignment="1">
      <alignment vertical="center" shrinkToFit="1"/>
    </xf>
    <xf numFmtId="0" fontId="54" fillId="0" borderId="6" xfId="1" applyFont="1" applyBorder="1" applyAlignment="1">
      <alignment horizontal="center" vertical="center" wrapText="1"/>
    </xf>
    <xf numFmtId="178" fontId="55" fillId="5" borderId="48" xfId="55" applyFont="1" applyFill="1" applyBorder="1" applyAlignment="1">
      <alignment vertical="center" shrinkToFit="1"/>
    </xf>
    <xf numFmtId="178" fontId="56" fillId="5" borderId="49" xfId="55" applyFont="1" applyFill="1" applyBorder="1" applyAlignment="1">
      <alignment vertical="center" shrinkToFit="1"/>
    </xf>
    <xf numFmtId="178" fontId="55" fillId="5" borderId="50" xfId="55" applyFont="1" applyFill="1" applyBorder="1" applyAlignment="1">
      <alignment vertical="center" shrinkToFit="1"/>
    </xf>
    <xf numFmtId="178" fontId="17" fillId="5" borderId="50" xfId="55" applyFont="1" applyFill="1" applyBorder="1" applyAlignment="1">
      <alignment vertical="center" shrinkToFit="1"/>
    </xf>
    <xf numFmtId="178" fontId="42" fillId="5" borderId="49" xfId="55" applyFont="1" applyFill="1" applyBorder="1" applyAlignment="1">
      <alignment vertical="center" shrinkToFit="1"/>
    </xf>
    <xf numFmtId="178" fontId="17" fillId="2" borderId="48" xfId="55" applyFont="1" applyFill="1" applyBorder="1" applyAlignment="1">
      <alignment vertical="center" shrinkToFit="1"/>
    </xf>
    <xf numFmtId="178" fontId="19" fillId="2" borderId="49" xfId="55" applyFont="1" applyFill="1" applyBorder="1" applyAlignment="1">
      <alignment vertical="center" shrinkToFit="1"/>
    </xf>
    <xf numFmtId="178" fontId="17" fillId="5" borderId="48" xfId="55" applyFont="1" applyFill="1" applyBorder="1" applyAlignment="1">
      <alignment vertical="center" shrinkToFit="1"/>
    </xf>
    <xf numFmtId="178" fontId="19" fillId="5" borderId="47" xfId="55" applyFont="1" applyFill="1" applyBorder="1" applyAlignment="1">
      <alignment vertical="center" shrinkToFit="1"/>
    </xf>
    <xf numFmtId="178" fontId="19" fillId="5" borderId="49" xfId="55" applyFont="1" applyFill="1" applyBorder="1" applyAlignment="1">
      <alignment vertical="center" shrinkToFit="1"/>
    </xf>
    <xf numFmtId="0" fontId="41" fillId="2" borderId="13" xfId="10" applyFont="1" applyFill="1" applyBorder="1">
      <alignment vertical="center"/>
    </xf>
    <xf numFmtId="0" fontId="42" fillId="2" borderId="12" xfId="10" applyFont="1" applyFill="1" applyBorder="1">
      <alignment vertical="center"/>
    </xf>
    <xf numFmtId="178" fontId="55" fillId="6" borderId="48" xfId="55" applyFont="1" applyFill="1" applyBorder="1" applyAlignment="1">
      <alignment vertical="center" shrinkToFit="1"/>
    </xf>
    <xf numFmtId="0" fontId="17" fillId="7" borderId="12" xfId="1" applyFont="1" applyFill="1" applyBorder="1" applyAlignment="1">
      <alignment vertical="center" shrinkToFit="1"/>
    </xf>
    <xf numFmtId="178" fontId="56" fillId="6" borderId="49" xfId="55" applyFont="1" applyFill="1" applyBorder="1" applyAlignment="1">
      <alignment vertical="center" shrinkToFit="1"/>
    </xf>
    <xf numFmtId="0" fontId="19" fillId="7" borderId="17" xfId="1" applyFont="1" applyFill="1" applyBorder="1" applyAlignment="1">
      <alignment vertical="center" shrinkToFit="1"/>
    </xf>
    <xf numFmtId="0" fontId="57" fillId="2" borderId="13" xfId="1" applyFont="1" applyFill="1" applyBorder="1" applyAlignment="1">
      <alignment vertical="center" shrinkToFit="1"/>
    </xf>
    <xf numFmtId="0" fontId="58" fillId="2" borderId="17" xfId="1" applyFont="1" applyFill="1" applyBorder="1" applyAlignment="1">
      <alignment vertical="center" shrinkToFit="1"/>
    </xf>
    <xf numFmtId="0" fontId="57" fillId="7" borderId="12" xfId="1" applyFont="1" applyFill="1" applyBorder="1" applyAlignment="1">
      <alignment vertical="center" shrinkToFit="1"/>
    </xf>
    <xf numFmtId="0" fontId="58" fillId="7" borderId="17" xfId="1" applyFont="1" applyFill="1" applyBorder="1" applyAlignment="1">
      <alignment vertical="center" shrinkToFit="1"/>
    </xf>
    <xf numFmtId="0" fontId="18" fillId="7" borderId="13" xfId="1" applyFont="1" applyFill="1" applyBorder="1" applyAlignment="1">
      <alignment vertical="center" shrinkToFit="1"/>
    </xf>
    <xf numFmtId="0" fontId="9" fillId="7" borderId="17" xfId="1" applyFont="1" applyFill="1" applyBorder="1" applyAlignment="1">
      <alignment vertical="center" shrinkToFit="1"/>
    </xf>
    <xf numFmtId="178" fontId="57" fillId="7" borderId="50" xfId="48" applyFont="1" applyFill="1" applyBorder="1" applyAlignment="1">
      <alignment vertical="center" shrinkToFit="1"/>
    </xf>
    <xf numFmtId="178" fontId="58" fillId="7" borderId="49" xfId="48" applyFont="1" applyFill="1" applyBorder="1" applyAlignment="1">
      <alignment vertical="center" shrinkToFit="1"/>
    </xf>
    <xf numFmtId="0" fontId="58" fillId="7" borderId="12" xfId="1" applyFont="1" applyFill="1" applyBorder="1" applyAlignment="1">
      <alignment vertical="center" shrinkToFit="1"/>
    </xf>
    <xf numFmtId="0" fontId="57" fillId="7" borderId="12" xfId="54" applyFont="1" applyFill="1" applyBorder="1" applyAlignment="1">
      <alignment vertical="center" wrapText="1"/>
    </xf>
    <xf numFmtId="0" fontId="58" fillId="7" borderId="45" xfId="53" applyFont="1" applyFill="1" applyBorder="1" applyAlignment="1">
      <alignment horizontal="left" vertical="center" shrinkToFit="1"/>
    </xf>
    <xf numFmtId="0" fontId="57" fillId="7" borderId="13" xfId="1" applyFont="1" applyFill="1" applyBorder="1" applyAlignment="1">
      <alignment vertical="center" shrinkToFit="1"/>
    </xf>
    <xf numFmtId="0" fontId="58" fillId="7" borderId="30" xfId="1" applyFont="1" applyFill="1" applyBorder="1" applyAlignment="1">
      <alignment vertical="center" shrinkToFit="1"/>
    </xf>
    <xf numFmtId="0" fontId="59" fillId="7" borderId="0" xfId="1" applyFont="1" applyFill="1" applyAlignment="1">
      <alignment vertical="center" shrinkToFit="1"/>
    </xf>
    <xf numFmtId="0" fontId="60" fillId="7" borderId="0" xfId="1" applyFont="1" applyFill="1" applyAlignment="1">
      <alignment vertical="center" shrinkToFit="1"/>
    </xf>
    <xf numFmtId="0" fontId="57" fillId="7" borderId="13" xfId="4" applyFont="1" applyFill="1" applyBorder="1" applyAlignment="1">
      <alignment vertical="center" shrinkToFit="1"/>
    </xf>
    <xf numFmtId="0" fontId="58" fillId="7" borderId="30" xfId="4" applyFont="1" applyFill="1" applyBorder="1" applyAlignment="1">
      <alignment vertical="center" shrinkToFit="1"/>
    </xf>
    <xf numFmtId="0" fontId="41" fillId="7" borderId="12" xfId="9" applyFont="1" applyFill="1" applyBorder="1" applyAlignment="1">
      <alignment vertical="center" wrapText="1"/>
    </xf>
    <xf numFmtId="0" fontId="46" fillId="7" borderId="17" xfId="9" applyFont="1" applyFill="1" applyBorder="1" applyAlignment="1">
      <alignment vertical="center" wrapText="1"/>
    </xf>
    <xf numFmtId="178" fontId="58" fillId="7" borderId="41" xfId="6" applyFont="1" applyFill="1" applyBorder="1" applyAlignment="1">
      <alignment vertical="center" shrinkToFit="1"/>
    </xf>
    <xf numFmtId="0" fontId="65" fillId="7" borderId="0" xfId="1" applyFont="1" applyFill="1" applyAlignment="1">
      <alignment vertical="center" shrinkToFit="1"/>
    </xf>
    <xf numFmtId="0" fontId="66" fillId="7" borderId="0" xfId="1" applyFont="1" applyFill="1" applyAlignment="1">
      <alignment vertical="center" shrinkToFit="1"/>
    </xf>
    <xf numFmtId="0" fontId="37" fillId="2" borderId="0" xfId="1" applyFont="1" applyFill="1" applyAlignment="1">
      <alignment vertical="center" shrinkToFit="1"/>
    </xf>
    <xf numFmtId="0" fontId="37" fillId="2" borderId="0" xfId="1" applyFont="1" applyFill="1" applyBorder="1" applyAlignment="1">
      <alignment vertical="center" shrinkToFit="1"/>
    </xf>
    <xf numFmtId="177" fontId="20" fillId="2" borderId="16" xfId="1" applyNumberFormat="1" applyFont="1" applyFill="1" applyBorder="1" applyAlignment="1">
      <alignment horizontal="center" vertical="top" wrapText="1"/>
    </xf>
    <xf numFmtId="0" fontId="14" fillId="2" borderId="0" xfId="1" applyFont="1" applyFill="1" applyAlignment="1">
      <alignment vertical="center" shrinkToFit="1"/>
    </xf>
    <xf numFmtId="0" fontId="14" fillId="2" borderId="0" xfId="1" applyFont="1" applyFill="1" applyBorder="1" applyAlignment="1">
      <alignment vertical="center" shrinkToFit="1"/>
    </xf>
    <xf numFmtId="0" fontId="41" fillId="2" borderId="24" xfId="9" applyFont="1" applyFill="1" applyBorder="1" applyAlignment="1">
      <alignment vertical="center" wrapText="1"/>
    </xf>
    <xf numFmtId="0" fontId="50" fillId="2" borderId="17" xfId="9" applyFont="1" applyFill="1" applyBorder="1" applyAlignment="1">
      <alignment vertical="center" wrapText="1"/>
    </xf>
    <xf numFmtId="177" fontId="14" fillId="2" borderId="20" xfId="1" applyNumberFormat="1" applyFont="1" applyFill="1" applyBorder="1" applyAlignment="1">
      <alignment horizontal="center" vertical="center" wrapText="1"/>
    </xf>
    <xf numFmtId="0" fontId="41" fillId="2" borderId="12" xfId="9" applyFont="1" applyFill="1" applyBorder="1" applyAlignment="1">
      <alignment vertical="center" wrapText="1"/>
    </xf>
    <xf numFmtId="0" fontId="20" fillId="2" borderId="17" xfId="9" applyFont="1" applyFill="1" applyBorder="1" applyAlignment="1">
      <alignment vertical="center" wrapText="1"/>
    </xf>
    <xf numFmtId="0" fontId="19" fillId="2" borderId="0" xfId="1" applyFont="1" applyFill="1" applyBorder="1" applyAlignment="1">
      <alignment vertical="center" shrinkToFit="1"/>
    </xf>
    <xf numFmtId="0" fontId="19" fillId="2" borderId="12" xfId="1" applyFont="1" applyFill="1" applyBorder="1" applyAlignment="1">
      <alignment vertical="center" shrinkToFit="1"/>
    </xf>
    <xf numFmtId="0" fontId="19" fillId="2" borderId="30" xfId="1" applyFont="1" applyFill="1" applyBorder="1" applyAlignment="1">
      <alignment vertical="center" shrinkToFit="1"/>
    </xf>
    <xf numFmtId="0" fontId="17" fillId="2" borderId="24" xfId="1" applyFont="1" applyFill="1" applyBorder="1" applyAlignment="1">
      <alignment vertical="center" shrinkToFit="1"/>
    </xf>
    <xf numFmtId="177" fontId="25" fillId="2" borderId="16" xfId="1" applyNumberFormat="1" applyFont="1" applyFill="1" applyBorder="1" applyAlignment="1">
      <alignment horizontal="center" vertical="top" wrapText="1"/>
    </xf>
    <xf numFmtId="0" fontId="19" fillId="2" borderId="0" xfId="1" applyFont="1" applyFill="1" applyBorder="1" applyAlignment="1">
      <alignment horizontal="left" vertical="center" shrinkToFit="1"/>
    </xf>
    <xf numFmtId="0" fontId="19" fillId="2" borderId="17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37" fillId="2" borderId="0" xfId="2" applyFont="1" applyFill="1" applyAlignment="1">
      <alignment vertical="center" shrinkToFit="1"/>
    </xf>
    <xf numFmtId="0" fontId="14" fillId="2" borderId="0" xfId="2" applyFont="1" applyFill="1" applyAlignment="1">
      <alignment vertical="center" shrinkToFit="1"/>
    </xf>
    <xf numFmtId="0" fontId="17" fillId="2" borderId="13" xfId="4" applyFont="1" applyFill="1" applyBorder="1" applyAlignment="1">
      <alignment vertical="center" shrinkToFit="1"/>
    </xf>
    <xf numFmtId="0" fontId="19" fillId="2" borderId="30" xfId="4" applyFont="1" applyFill="1" applyBorder="1" applyAlignment="1">
      <alignment vertical="center" shrinkToFit="1"/>
    </xf>
    <xf numFmtId="0" fontId="43" fillId="2" borderId="17" xfId="9" applyFont="1" applyFill="1" applyBorder="1" applyAlignment="1">
      <alignment vertical="center" wrapText="1"/>
    </xf>
    <xf numFmtId="0" fontId="39" fillId="2" borderId="0" xfId="2" applyFont="1" applyFill="1" applyAlignment="1">
      <alignment vertical="center" shrinkToFit="1"/>
    </xf>
    <xf numFmtId="0" fontId="17" fillId="2" borderId="0" xfId="1" applyFont="1" applyFill="1" applyAlignment="1">
      <alignment vertical="center" shrinkToFit="1"/>
    </xf>
    <xf numFmtId="0" fontId="19" fillId="2" borderId="0" xfId="1" applyFont="1" applyFill="1" applyAlignment="1">
      <alignment vertical="center" shrinkToFit="1"/>
    </xf>
    <xf numFmtId="177" fontId="14" fillId="2" borderId="20" xfId="1" applyNumberFormat="1" applyFont="1" applyFill="1" applyBorder="1" applyAlignment="1">
      <alignment horizontal="center" vertical="top" wrapText="1"/>
    </xf>
    <xf numFmtId="178" fontId="19" fillId="2" borderId="46" xfId="6" applyFont="1" applyFill="1" applyBorder="1" applyAlignment="1">
      <alignment horizontal="left" vertical="center" shrinkToFit="1"/>
    </xf>
    <xf numFmtId="0" fontId="70" fillId="2" borderId="1" xfId="1" applyFont="1" applyFill="1" applyBorder="1" applyAlignment="1">
      <alignment horizontal="center" vertical="center" shrinkToFit="1"/>
    </xf>
    <xf numFmtId="0" fontId="70" fillId="2" borderId="2" xfId="1" applyFont="1" applyFill="1" applyBorder="1" applyAlignment="1">
      <alignment horizontal="center" vertical="center" shrinkToFit="1"/>
    </xf>
    <xf numFmtId="0" fontId="19" fillId="2" borderId="6" xfId="1" applyFont="1" applyFill="1" applyBorder="1" applyAlignment="1">
      <alignment horizontal="center" vertical="center" shrinkToFit="1"/>
    </xf>
    <xf numFmtId="0" fontId="19" fillId="2" borderId="7" xfId="1" applyFont="1" applyFill="1" applyBorder="1" applyAlignment="1">
      <alignment horizontal="center" vertical="center" shrinkToFit="1"/>
    </xf>
    <xf numFmtId="0" fontId="46" fillId="2" borderId="8" xfId="1" applyFont="1" applyFill="1" applyBorder="1" applyAlignment="1">
      <alignment horizontal="center" vertical="center" shrinkToFit="1"/>
    </xf>
    <xf numFmtId="0" fontId="71" fillId="2" borderId="6" xfId="1" applyFont="1" applyFill="1" applyBorder="1" applyAlignment="1">
      <alignment horizontal="center" vertical="center" wrapText="1"/>
    </xf>
    <xf numFmtId="0" fontId="72" fillId="2" borderId="6" xfId="1" applyFont="1" applyFill="1" applyBorder="1" applyAlignment="1">
      <alignment horizontal="center" vertical="center" wrapText="1"/>
    </xf>
    <xf numFmtId="0" fontId="71" fillId="2" borderId="9" xfId="1" applyFont="1" applyFill="1" applyBorder="1" applyAlignment="1">
      <alignment horizontal="center" vertical="center" wrapText="1"/>
    </xf>
    <xf numFmtId="0" fontId="70" fillId="2" borderId="0" xfId="2" applyFont="1" applyFill="1" applyAlignment="1">
      <alignment vertical="center" shrinkToFit="1"/>
    </xf>
    <xf numFmtId="176" fontId="70" fillId="2" borderId="0" xfId="2" applyNumberFormat="1" applyFont="1" applyFill="1" applyAlignment="1">
      <alignment vertical="center" shrinkToFit="1"/>
    </xf>
    <xf numFmtId="0" fontId="70" fillId="2" borderId="0" xfId="1" applyFont="1" applyFill="1" applyAlignment="1">
      <alignment vertical="center" shrinkToFit="1"/>
    </xf>
    <xf numFmtId="0" fontId="70" fillId="2" borderId="0" xfId="1" applyFont="1" applyFill="1" applyBorder="1" applyAlignment="1">
      <alignment vertical="center" shrinkToFit="1"/>
    </xf>
    <xf numFmtId="178" fontId="17" fillId="2" borderId="50" xfId="48" applyFont="1" applyFill="1" applyBorder="1" applyAlignment="1">
      <alignment vertical="center" shrinkToFit="1"/>
    </xf>
    <xf numFmtId="178" fontId="19" fillId="2" borderId="49" xfId="48" applyFont="1" applyFill="1" applyBorder="1" applyAlignment="1">
      <alignment vertical="center" shrinkToFit="1"/>
    </xf>
    <xf numFmtId="0" fontId="46" fillId="2" borderId="0" xfId="1" applyFont="1" applyFill="1" applyAlignment="1">
      <alignment vertical="center" shrinkToFit="1"/>
    </xf>
    <xf numFmtId="0" fontId="64" fillId="2" borderId="0" xfId="1" applyFont="1" applyFill="1" applyAlignment="1">
      <alignment vertical="center" shrinkToFit="1"/>
    </xf>
    <xf numFmtId="0" fontId="14" fillId="2" borderId="0" xfId="1" applyFont="1" applyFill="1" applyAlignment="1">
      <alignment horizontal="left" vertical="center" shrinkToFit="1"/>
    </xf>
    <xf numFmtId="0" fontId="42" fillId="2" borderId="23" xfId="7" applyFont="1" applyFill="1" applyBorder="1" applyAlignment="1">
      <alignment horizontal="center" vertical="center" shrinkToFit="1"/>
    </xf>
    <xf numFmtId="0" fontId="77" fillId="2" borderId="0" xfId="2" applyFont="1" applyFill="1" applyAlignment="1"/>
    <xf numFmtId="0" fontId="42" fillId="2" borderId="11" xfId="7" applyFont="1" applyFill="1" applyBorder="1" applyAlignment="1">
      <alignment horizontal="center" vertical="center" shrinkToFit="1"/>
    </xf>
    <xf numFmtId="0" fontId="78" fillId="2" borderId="0" xfId="2" applyFont="1" applyFill="1">
      <alignment vertical="center"/>
    </xf>
    <xf numFmtId="0" fontId="42" fillId="2" borderId="32" xfId="7" applyFont="1" applyFill="1" applyBorder="1" applyAlignment="1">
      <alignment horizontal="center" vertical="center" shrinkToFit="1"/>
    </xf>
    <xf numFmtId="0" fontId="78" fillId="2" borderId="0" xfId="8" applyFont="1" applyFill="1" applyAlignment="1">
      <alignment horizontal="left" vertical="center"/>
    </xf>
    <xf numFmtId="0" fontId="78" fillId="2" borderId="0" xfId="8" applyFont="1" applyFill="1" applyAlignment="1">
      <alignment vertical="center" wrapText="1" shrinkToFit="1"/>
    </xf>
    <xf numFmtId="0" fontId="79" fillId="2" borderId="0" xfId="7" applyFont="1" applyFill="1" applyAlignment="1">
      <alignment horizontal="center" vertical="center" wrapText="1" shrinkToFit="1"/>
    </xf>
    <xf numFmtId="0" fontId="79" fillId="2" borderId="0" xfId="7" applyFont="1" applyFill="1" applyAlignment="1">
      <alignment vertical="center" wrapText="1" shrinkToFit="1"/>
    </xf>
    <xf numFmtId="0" fontId="78" fillId="2" borderId="0" xfId="7" applyFont="1" applyFill="1" applyAlignment="1">
      <alignment vertical="center" wrapText="1" shrinkToFit="1"/>
    </xf>
    <xf numFmtId="179" fontId="78" fillId="2" borderId="0" xfId="8" applyNumberFormat="1" applyFont="1" applyFill="1" applyAlignment="1">
      <alignment vertical="center" wrapText="1" shrinkToFit="1"/>
    </xf>
    <xf numFmtId="0" fontId="78" fillId="2" borderId="0" xfId="7" applyFont="1" applyFill="1" applyAlignment="1">
      <alignment horizontal="left" vertical="center"/>
    </xf>
    <xf numFmtId="179" fontId="78" fillId="2" borderId="0" xfId="7" applyNumberFormat="1" applyFont="1" applyFill="1" applyAlignment="1">
      <alignment vertical="center" wrapText="1" shrinkToFit="1"/>
    </xf>
    <xf numFmtId="0" fontId="78" fillId="2" borderId="0" xfId="7" applyFont="1" applyFill="1">
      <alignment vertical="center"/>
    </xf>
    <xf numFmtId="0" fontId="79" fillId="2" borderId="0" xfId="7" applyFont="1" applyFill="1">
      <alignment vertical="center"/>
    </xf>
    <xf numFmtId="0" fontId="78" fillId="2" borderId="0" xfId="7" applyFont="1" applyFill="1" applyAlignment="1">
      <alignment horizontal="center" vertical="center"/>
    </xf>
    <xf numFmtId="0" fontId="79" fillId="2" borderId="0" xfId="7" applyFont="1" applyFill="1" applyAlignment="1">
      <alignment horizontal="left" vertical="center" wrapText="1" shrinkToFit="1"/>
    </xf>
    <xf numFmtId="0" fontId="70" fillId="2" borderId="0" xfId="1" applyFont="1" applyFill="1" applyAlignment="1">
      <alignment horizontal="left" vertical="center" shrinkToFit="1"/>
    </xf>
    <xf numFmtId="0" fontId="80" fillId="2" borderId="0" xfId="1" applyFont="1" applyFill="1" applyAlignment="1">
      <alignment vertical="center" shrinkToFit="1"/>
    </xf>
    <xf numFmtId="0" fontId="17" fillId="2" borderId="0" xfId="4" applyFont="1" applyFill="1" applyAlignment="1">
      <alignment horizontal="center" vertical="center" shrinkToFit="1"/>
    </xf>
    <xf numFmtId="0" fontId="17" fillId="2" borderId="0" xfId="4" applyFont="1" applyFill="1" applyAlignment="1">
      <alignment vertical="center" shrinkToFit="1"/>
    </xf>
    <xf numFmtId="0" fontId="80" fillId="2" borderId="0" xfId="1" applyFont="1" applyFill="1">
      <alignment vertical="center"/>
    </xf>
    <xf numFmtId="179" fontId="80" fillId="2" borderId="0" xfId="1" applyNumberFormat="1" applyFont="1" applyFill="1">
      <alignment vertical="center"/>
    </xf>
    <xf numFmtId="0" fontId="70" fillId="2" borderId="0" xfId="4" applyFont="1" applyFill="1">
      <alignment vertical="center"/>
    </xf>
    <xf numFmtId="0" fontId="37" fillId="2" borderId="0" xfId="1" applyFont="1" applyFill="1" applyAlignment="1">
      <alignment horizontal="left" vertical="center" shrinkToFit="1"/>
    </xf>
    <xf numFmtId="176" fontId="37" fillId="2" borderId="0" xfId="1" applyNumberFormat="1" applyFont="1" applyFill="1" applyAlignment="1">
      <alignment vertical="center" shrinkToFit="1"/>
    </xf>
    <xf numFmtId="177" fontId="14" fillId="7" borderId="10" xfId="1" applyNumberFormat="1" applyFont="1" applyFill="1" applyBorder="1" applyAlignment="1">
      <alignment horizontal="center" vertical="center" wrapText="1"/>
    </xf>
    <xf numFmtId="178" fontId="17" fillId="6" borderId="48" xfId="55" applyFont="1" applyFill="1" applyBorder="1" applyAlignment="1">
      <alignment vertical="center" shrinkToFit="1"/>
    </xf>
    <xf numFmtId="0" fontId="17" fillId="7" borderId="13" xfId="1" applyFont="1" applyFill="1" applyBorder="1" applyAlignment="1">
      <alignment vertical="center" shrinkToFit="1"/>
    </xf>
    <xf numFmtId="177" fontId="14" fillId="7" borderId="16" xfId="1" applyNumberFormat="1" applyFont="1" applyFill="1" applyBorder="1" applyAlignment="1">
      <alignment horizontal="center" vertical="top" wrapText="1"/>
    </xf>
    <xf numFmtId="178" fontId="19" fillId="6" borderId="49" xfId="55" applyFont="1" applyFill="1" applyBorder="1" applyAlignment="1">
      <alignment vertical="center" shrinkToFit="1"/>
    </xf>
    <xf numFmtId="177" fontId="14" fillId="7" borderId="20" xfId="1" applyNumberFormat="1" applyFont="1" applyFill="1" applyBorder="1" applyAlignment="1">
      <alignment horizontal="center" vertical="center" wrapText="1"/>
    </xf>
    <xf numFmtId="178" fontId="17" fillId="7" borderId="50" xfId="48" applyFont="1" applyFill="1" applyBorder="1" applyAlignment="1">
      <alignment vertical="center" shrinkToFit="1"/>
    </xf>
    <xf numFmtId="178" fontId="19" fillId="7" borderId="49" xfId="48" applyFont="1" applyFill="1" applyBorder="1" applyAlignment="1">
      <alignment vertical="center" shrinkToFit="1"/>
    </xf>
    <xf numFmtId="0" fontId="19" fillId="7" borderId="12" xfId="1" applyFont="1" applyFill="1" applyBorder="1" applyAlignment="1">
      <alignment vertical="center" shrinkToFit="1"/>
    </xf>
    <xf numFmtId="0" fontId="26" fillId="7" borderId="12" xfId="9" applyFont="1" applyFill="1" applyBorder="1" applyAlignment="1">
      <alignment vertical="center" wrapText="1"/>
    </xf>
    <xf numFmtId="0" fontId="17" fillId="7" borderId="12" xfId="1" applyFont="1" applyFill="1" applyBorder="1" applyAlignment="1" applyProtection="1">
      <alignment vertical="center" shrinkToFit="1"/>
    </xf>
    <xf numFmtId="178" fontId="19" fillId="7" borderId="41" xfId="6" applyFont="1" applyFill="1" applyBorder="1" applyAlignment="1">
      <alignment vertical="center" shrinkToFit="1"/>
    </xf>
    <xf numFmtId="0" fontId="19" fillId="7" borderId="17" xfId="1" applyFont="1" applyFill="1" applyBorder="1" applyAlignment="1" applyProtection="1">
      <alignment vertical="center" shrinkToFit="1"/>
    </xf>
    <xf numFmtId="178" fontId="17" fillId="6" borderId="50" xfId="55" applyFont="1" applyFill="1" applyBorder="1" applyAlignment="1">
      <alignment vertical="center" shrinkToFit="1"/>
    </xf>
    <xf numFmtId="177" fontId="20" fillId="7" borderId="16" xfId="1" applyNumberFormat="1" applyFont="1" applyFill="1" applyBorder="1" applyAlignment="1">
      <alignment horizontal="center" vertical="top" wrapText="1"/>
    </xf>
    <xf numFmtId="178" fontId="19" fillId="6" borderId="47" xfId="55" applyFont="1" applyFill="1" applyBorder="1" applyAlignment="1">
      <alignment vertical="center" shrinkToFit="1"/>
    </xf>
    <xf numFmtId="0" fontId="57" fillId="2" borderId="24" xfId="1" applyFont="1" applyFill="1" applyBorder="1" applyAlignment="1">
      <alignment vertical="center" shrinkToFit="1"/>
    </xf>
    <xf numFmtId="0" fontId="81" fillId="2" borderId="17" xfId="1" applyFont="1" applyFill="1" applyBorder="1" applyAlignment="1">
      <alignment vertical="center" shrinkToFit="1"/>
    </xf>
    <xf numFmtId="0" fontId="65" fillId="2" borderId="12" xfId="9" applyFont="1" applyFill="1" applyBorder="1" applyAlignment="1">
      <alignment vertical="center" wrapText="1"/>
    </xf>
    <xf numFmtId="0" fontId="59" fillId="2" borderId="17" xfId="9" applyFont="1" applyFill="1" applyBorder="1" applyAlignment="1">
      <alignment vertical="center" wrapText="1"/>
    </xf>
    <xf numFmtId="0" fontId="82" fillId="7" borderId="12" xfId="9" applyFont="1" applyFill="1" applyBorder="1" applyAlignment="1">
      <alignment vertical="center" wrapText="1"/>
    </xf>
    <xf numFmtId="0" fontId="83" fillId="7" borderId="17" xfId="9" applyFont="1" applyFill="1" applyBorder="1" applyAlignment="1">
      <alignment vertical="center" wrapText="1"/>
    </xf>
    <xf numFmtId="0" fontId="84" fillId="7" borderId="12" xfId="1" applyFont="1" applyFill="1" applyBorder="1" applyAlignment="1">
      <alignment vertical="center" shrinkToFit="1"/>
    </xf>
    <xf numFmtId="0" fontId="85" fillId="7" borderId="12" xfId="1" applyFont="1" applyFill="1" applyBorder="1" applyAlignment="1">
      <alignment vertical="center" shrinkToFit="1"/>
    </xf>
    <xf numFmtId="0" fontId="79" fillId="0" borderId="0" xfId="7" applyFont="1" applyAlignment="1">
      <alignment horizontal="center" vertical="center" wrapText="1" shrinkToFit="1"/>
    </xf>
    <xf numFmtId="0" fontId="78" fillId="0" borderId="0" xfId="7" applyFont="1" applyAlignment="1">
      <alignment horizontal="left" vertical="center"/>
    </xf>
    <xf numFmtId="0" fontId="78" fillId="0" borderId="0" xfId="7" applyFont="1" applyAlignment="1">
      <alignment horizontal="center" vertical="center" wrapText="1" shrinkToFit="1"/>
    </xf>
    <xf numFmtId="0" fontId="78" fillId="2" borderId="0" xfId="7" applyFont="1" applyFill="1" applyAlignment="1">
      <alignment horizontal="center" vertical="center" wrapText="1" shrinkToFit="1"/>
    </xf>
    <xf numFmtId="179" fontId="78" fillId="2" borderId="0" xfId="7" applyNumberFormat="1" applyFont="1" applyFill="1" applyAlignment="1">
      <alignment horizontal="center" vertical="center" wrapText="1" shrinkToFit="1"/>
    </xf>
    <xf numFmtId="0" fontId="37" fillId="0" borderId="0" xfId="2" applyFont="1" applyFill="1" applyAlignment="1">
      <alignment vertical="center" shrinkToFit="1"/>
    </xf>
    <xf numFmtId="0" fontId="70" fillId="0" borderId="1" xfId="1" applyFont="1" applyFill="1" applyBorder="1" applyAlignment="1">
      <alignment horizontal="center" vertical="center" shrinkToFit="1"/>
    </xf>
    <xf numFmtId="0" fontId="70" fillId="0" borderId="2" xfId="1" applyFont="1" applyFill="1" applyBorder="1" applyAlignment="1">
      <alignment horizontal="center" vertical="center" shrinkToFi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7" xfId="1" applyFont="1" applyFill="1" applyBorder="1" applyAlignment="1">
      <alignment horizontal="center" vertical="center" shrinkToFit="1"/>
    </xf>
    <xf numFmtId="0" fontId="46" fillId="0" borderId="8" xfId="1" applyFont="1" applyFill="1" applyBorder="1" applyAlignment="1">
      <alignment horizontal="center" vertical="center" shrinkToFit="1"/>
    </xf>
    <xf numFmtId="0" fontId="46" fillId="0" borderId="6" xfId="1" applyFont="1" applyFill="1" applyBorder="1" applyAlignment="1">
      <alignment horizontal="center" vertical="center" shrinkToFit="1"/>
    </xf>
    <xf numFmtId="0" fontId="71" fillId="0" borderId="6" xfId="1" applyFont="1" applyFill="1" applyBorder="1" applyAlignment="1">
      <alignment horizontal="center" vertical="center" wrapText="1"/>
    </xf>
    <xf numFmtId="0" fontId="72" fillId="0" borderId="6" xfId="1" applyFont="1" applyFill="1" applyBorder="1" applyAlignment="1">
      <alignment horizontal="center" vertical="center" wrapText="1"/>
    </xf>
    <xf numFmtId="0" fontId="71" fillId="0" borderId="9" xfId="1" applyFont="1" applyFill="1" applyBorder="1" applyAlignment="1">
      <alignment horizontal="center" vertical="center" wrapText="1"/>
    </xf>
    <xf numFmtId="177" fontId="14" fillId="0" borderId="10" xfId="1" applyNumberFormat="1" applyFont="1" applyFill="1" applyBorder="1" applyAlignment="1">
      <alignment horizontal="center" vertical="center" wrapText="1"/>
    </xf>
    <xf numFmtId="0" fontId="17" fillId="0" borderId="13" xfId="17" applyFont="1" applyFill="1" applyBorder="1" applyAlignment="1">
      <alignment vertical="center" wrapText="1"/>
    </xf>
    <xf numFmtId="0" fontId="42" fillId="0" borderId="12" xfId="10" applyFont="1" applyFill="1" applyBorder="1" applyAlignment="1">
      <alignment horizontal="center" vertical="center" textRotation="255" wrapText="1" shrinkToFit="1"/>
    </xf>
    <xf numFmtId="176" fontId="19" fillId="0" borderId="25" xfId="0" applyNumberFormat="1" applyFont="1" applyFill="1" applyBorder="1" applyAlignment="1">
      <alignment horizontal="center" vertical="center" shrinkToFit="1"/>
    </xf>
    <xf numFmtId="0" fontId="37" fillId="0" borderId="0" xfId="1" applyFont="1" applyFill="1" applyAlignment="1">
      <alignment vertical="center" shrinkToFit="1"/>
    </xf>
    <xf numFmtId="177" fontId="20" fillId="0" borderId="20" xfId="1" applyNumberFormat="1" applyFont="1" applyFill="1" applyBorder="1" applyAlignment="1">
      <alignment horizontal="center" vertical="top" wrapText="1"/>
    </xf>
    <xf numFmtId="0" fontId="19" fillId="0" borderId="62" xfId="9" applyFont="1" applyFill="1" applyBorder="1" applyAlignment="1">
      <alignment horizontal="left" vertical="center" shrinkToFit="1"/>
    </xf>
    <xf numFmtId="0" fontId="46" fillId="0" borderId="30" xfId="10" applyFont="1" applyFill="1" applyBorder="1" applyAlignment="1">
      <alignment horizontal="center" vertical="center" textRotation="255" wrapText="1" shrinkToFit="1"/>
    </xf>
    <xf numFmtId="176" fontId="19" fillId="0" borderId="33" xfId="0" applyNumberFormat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vertical="center" shrinkToFit="1"/>
    </xf>
    <xf numFmtId="177" fontId="37" fillId="0" borderId="10" xfId="1" applyNumberFormat="1" applyFont="1" applyFill="1" applyBorder="1" applyAlignment="1">
      <alignment horizontal="center" vertical="center" wrapText="1"/>
    </xf>
    <xf numFmtId="178" fontId="41" fillId="0" borderId="54" xfId="55" applyFont="1" applyFill="1" applyBorder="1" applyAlignment="1">
      <alignment horizontal="center" vertical="center" shrinkToFit="1"/>
    </xf>
    <xf numFmtId="0" fontId="41" fillId="0" borderId="13" xfId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176" fontId="19" fillId="0" borderId="28" xfId="0" applyNumberFormat="1" applyFont="1" applyFill="1" applyBorder="1" applyAlignment="1">
      <alignment horizontal="center" vertical="center" shrinkToFit="1"/>
    </xf>
    <xf numFmtId="177" fontId="39" fillId="0" borderId="16" xfId="1" applyNumberFormat="1" applyFont="1" applyFill="1" applyBorder="1" applyAlignment="1">
      <alignment horizontal="center" vertical="top" wrapText="1"/>
    </xf>
    <xf numFmtId="178" fontId="42" fillId="0" borderId="17" xfId="55" applyFont="1" applyFill="1" applyBorder="1" applyAlignment="1">
      <alignment horizontal="center" vertical="center" shrinkToFit="1"/>
    </xf>
    <xf numFmtId="0" fontId="42" fillId="0" borderId="17" xfId="1" applyFont="1" applyFill="1" applyBorder="1" applyAlignment="1">
      <alignment horizontal="center" vertical="center" shrinkToFit="1"/>
    </xf>
    <xf numFmtId="0" fontId="17" fillId="0" borderId="17" xfId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177" fontId="37" fillId="0" borderId="20" xfId="1" applyNumberFormat="1" applyFont="1" applyFill="1" applyBorder="1" applyAlignment="1">
      <alignment horizontal="center" vertical="center" wrapText="1"/>
    </xf>
    <xf numFmtId="0" fontId="41" fillId="0" borderId="12" xfId="1" applyFont="1" applyFill="1" applyBorder="1" applyAlignment="1">
      <alignment horizontal="center" vertical="center" shrinkToFit="1"/>
    </xf>
    <xf numFmtId="0" fontId="17" fillId="0" borderId="66" xfId="3" applyFont="1" applyFill="1" applyBorder="1" applyAlignment="1">
      <alignment horizontal="center" vertical="center" shrinkToFit="1"/>
    </xf>
    <xf numFmtId="177" fontId="39" fillId="0" borderId="20" xfId="1" applyNumberFormat="1" applyFont="1" applyFill="1" applyBorder="1" applyAlignment="1">
      <alignment horizontal="center" vertical="top" wrapText="1"/>
    </xf>
    <xf numFmtId="0" fontId="42" fillId="0" borderId="30" xfId="1" applyFont="1" applyFill="1" applyBorder="1" applyAlignment="1">
      <alignment horizontal="center" vertical="center" shrinkToFit="1"/>
    </xf>
    <xf numFmtId="177" fontId="37" fillId="0" borderId="22" xfId="1" applyNumberFormat="1" applyFont="1" applyFill="1" applyBorder="1" applyAlignment="1">
      <alignment horizontal="center" vertical="center" wrapText="1"/>
    </xf>
    <xf numFmtId="0" fontId="41" fillId="0" borderId="24" xfId="1" applyFont="1" applyFill="1" applyBorder="1" applyAlignment="1">
      <alignment horizontal="center" vertical="center" shrinkToFit="1"/>
    </xf>
    <xf numFmtId="0" fontId="41" fillId="0" borderId="24" xfId="9" applyFont="1" applyFill="1" applyBorder="1" applyAlignment="1">
      <alignment horizontal="center" vertical="center" wrapText="1"/>
    </xf>
    <xf numFmtId="177" fontId="42" fillId="0" borderId="16" xfId="1" applyNumberFormat="1" applyFont="1" applyFill="1" applyBorder="1" applyAlignment="1">
      <alignment horizontal="center" vertical="top" wrapText="1"/>
    </xf>
    <xf numFmtId="0" fontId="42" fillId="0" borderId="17" xfId="9" applyFont="1" applyFill="1" applyBorder="1" applyAlignment="1">
      <alignment horizontal="center" vertical="center" wrapText="1"/>
    </xf>
    <xf numFmtId="178" fontId="41" fillId="0" borderId="60" xfId="48" applyFont="1" applyFill="1" applyBorder="1" applyAlignment="1">
      <alignment horizontal="center" vertical="center" shrinkToFit="1"/>
    </xf>
    <xf numFmtId="178" fontId="42" fillId="0" borderId="41" xfId="48" applyFont="1" applyFill="1" applyBorder="1" applyAlignment="1">
      <alignment horizontal="center" vertical="center" shrinkToFit="1"/>
    </xf>
    <xf numFmtId="0" fontId="41" fillId="0" borderId="12" xfId="54" applyFont="1" applyFill="1" applyBorder="1" applyAlignment="1">
      <alignment horizontal="center" vertical="center" wrapText="1"/>
    </xf>
    <xf numFmtId="0" fontId="42" fillId="0" borderId="45" xfId="53" applyFont="1" applyFill="1" applyBorder="1" applyAlignment="1">
      <alignment horizontal="center" vertical="center" shrinkToFit="1"/>
    </xf>
    <xf numFmtId="177" fontId="42" fillId="0" borderId="29" xfId="1" applyNumberFormat="1" applyFont="1" applyFill="1" applyBorder="1" applyAlignment="1">
      <alignment horizontal="center" vertical="top" wrapText="1"/>
    </xf>
    <xf numFmtId="178" fontId="42" fillId="0" borderId="55" xfId="55" applyFont="1" applyFill="1" applyBorder="1" applyAlignment="1">
      <alignment horizontal="center" vertical="center" shrinkToFit="1"/>
    </xf>
    <xf numFmtId="178" fontId="41" fillId="0" borderId="63" xfId="55" applyFont="1" applyFill="1" applyBorder="1" applyAlignment="1">
      <alignment horizontal="center" vertical="center" shrinkToFit="1"/>
    </xf>
    <xf numFmtId="178" fontId="42" fillId="0" borderId="47" xfId="55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left" vertical="center" shrinkToFit="1"/>
    </xf>
    <xf numFmtId="0" fontId="41" fillId="0" borderId="12" xfId="9" applyFont="1" applyFill="1" applyBorder="1" applyAlignment="1">
      <alignment horizontal="center" vertical="center" wrapText="1"/>
    </xf>
    <xf numFmtId="0" fontId="41" fillId="0" borderId="12" xfId="1" applyFont="1" applyFill="1" applyBorder="1" applyAlignment="1" applyProtection="1">
      <alignment horizontal="center" vertical="center" shrinkToFit="1"/>
    </xf>
    <xf numFmtId="0" fontId="42" fillId="0" borderId="17" xfId="1" applyFont="1" applyFill="1" applyBorder="1" applyAlignment="1" applyProtection="1">
      <alignment horizontal="center" vertical="center" shrinkToFit="1"/>
    </xf>
    <xf numFmtId="0" fontId="41" fillId="0" borderId="12" xfId="17" applyFont="1" applyFill="1" applyBorder="1" applyAlignment="1">
      <alignment horizontal="center" vertical="center" wrapText="1"/>
    </xf>
    <xf numFmtId="0" fontId="42" fillId="0" borderId="45" xfId="9" applyFont="1" applyFill="1" applyBorder="1" applyAlignment="1">
      <alignment horizontal="center" vertical="center" shrinkToFit="1"/>
    </xf>
    <xf numFmtId="178" fontId="42" fillId="0" borderId="41" xfId="6" applyFont="1" applyFill="1" applyBorder="1" applyAlignment="1">
      <alignment horizontal="center" vertical="center" shrinkToFit="1"/>
    </xf>
    <xf numFmtId="0" fontId="42" fillId="0" borderId="12" xfId="1" applyFont="1" applyFill="1" applyBorder="1" applyAlignment="1">
      <alignment horizontal="center" vertical="center" shrinkToFit="1"/>
    </xf>
    <xf numFmtId="0" fontId="14" fillId="0" borderId="0" xfId="2" applyFont="1" applyFill="1" applyAlignment="1">
      <alignment vertical="center" shrinkToFit="1"/>
    </xf>
    <xf numFmtId="178" fontId="41" fillId="0" borderId="50" xfId="48" applyFont="1" applyFill="1" applyBorder="1" applyAlignment="1">
      <alignment horizontal="center" vertical="center" shrinkToFit="1"/>
    </xf>
    <xf numFmtId="0" fontId="41" fillId="0" borderId="42" xfId="1" applyFont="1" applyFill="1" applyBorder="1" applyAlignment="1">
      <alignment horizontal="center" vertical="center" shrinkToFit="1"/>
    </xf>
    <xf numFmtId="177" fontId="39" fillId="0" borderId="29" xfId="1" applyNumberFormat="1" applyFont="1" applyFill="1" applyBorder="1" applyAlignment="1">
      <alignment horizontal="center" vertical="top" wrapText="1"/>
    </xf>
    <xf numFmtId="178" fontId="42" fillId="0" borderId="55" xfId="48" applyFont="1" applyFill="1" applyBorder="1" applyAlignment="1">
      <alignment horizontal="center" vertical="center" shrinkToFit="1"/>
    </xf>
    <xf numFmtId="0" fontId="41" fillId="0" borderId="24" xfId="4" applyFont="1" applyFill="1" applyBorder="1" applyAlignment="1">
      <alignment horizontal="center" vertical="center" shrinkToFit="1"/>
    </xf>
    <xf numFmtId="0" fontId="41" fillId="0" borderId="13" xfId="10" applyFont="1" applyFill="1" applyBorder="1" applyAlignment="1">
      <alignment horizontal="center" vertical="center" wrapText="1"/>
    </xf>
    <xf numFmtId="0" fontId="42" fillId="0" borderId="17" xfId="4" applyFont="1" applyFill="1" applyBorder="1" applyAlignment="1">
      <alignment horizontal="center" vertical="center" shrinkToFit="1"/>
    </xf>
    <xf numFmtId="0" fontId="42" fillId="0" borderId="17" xfId="10" applyFont="1" applyFill="1" applyBorder="1" applyAlignment="1">
      <alignment horizontal="center" vertical="center" wrapText="1"/>
    </xf>
    <xf numFmtId="0" fontId="39" fillId="0" borderId="0" xfId="2" applyFont="1" applyFill="1" applyAlignment="1">
      <alignment vertical="center" shrinkToFit="1"/>
    </xf>
    <xf numFmtId="0" fontId="41" fillId="0" borderId="12" xfId="10" applyFont="1" applyFill="1" applyBorder="1" applyAlignment="1">
      <alignment horizontal="center" vertical="center" wrapText="1"/>
    </xf>
    <xf numFmtId="178" fontId="41" fillId="0" borderId="48" xfId="55" applyFont="1" applyFill="1" applyBorder="1" applyAlignment="1">
      <alignment horizontal="center" vertical="center" shrinkToFit="1"/>
    </xf>
    <xf numFmtId="0" fontId="41" fillId="0" borderId="0" xfId="1" applyFont="1" applyFill="1" applyBorder="1" applyAlignment="1">
      <alignment horizontal="center" vertical="center" shrinkToFit="1"/>
    </xf>
    <xf numFmtId="178" fontId="42" fillId="0" borderId="49" xfId="55" applyFont="1" applyFill="1" applyBorder="1" applyAlignment="1">
      <alignment horizontal="center" vertical="center" shrinkToFit="1"/>
    </xf>
    <xf numFmtId="0" fontId="46" fillId="0" borderId="12" xfId="9" applyFont="1" applyFill="1" applyBorder="1" applyAlignment="1">
      <alignment horizontal="center" vertical="center" wrapText="1"/>
    </xf>
    <xf numFmtId="178" fontId="65" fillId="0" borderId="48" xfId="55" applyFont="1" applyFill="1" applyBorder="1" applyAlignment="1">
      <alignment horizontal="center" vertical="center" shrinkToFit="1"/>
    </xf>
    <xf numFmtId="0" fontId="43" fillId="0" borderId="17" xfId="9" applyFont="1" applyFill="1" applyBorder="1" applyAlignment="1">
      <alignment horizontal="center" vertical="center" wrapText="1"/>
    </xf>
    <xf numFmtId="178" fontId="42" fillId="0" borderId="46" xfId="55" applyFont="1" applyFill="1" applyBorder="1" applyAlignment="1">
      <alignment horizontal="center" vertical="center" shrinkToFit="1"/>
    </xf>
    <xf numFmtId="178" fontId="41" fillId="0" borderId="53" xfId="55" applyFont="1" applyFill="1" applyBorder="1" applyAlignment="1">
      <alignment horizontal="center" vertical="center" shrinkToFit="1"/>
    </xf>
    <xf numFmtId="0" fontId="41" fillId="0" borderId="13" xfId="9" applyFont="1" applyFill="1" applyBorder="1" applyAlignment="1">
      <alignment horizontal="center" vertical="center" wrapText="1"/>
    </xf>
    <xf numFmtId="178" fontId="42" fillId="0" borderId="30" xfId="55" applyFont="1" applyFill="1" applyBorder="1" applyAlignment="1">
      <alignment horizontal="center" vertical="center" shrinkToFit="1"/>
    </xf>
    <xf numFmtId="0" fontId="42" fillId="0" borderId="30" xfId="9" applyFont="1" applyFill="1" applyBorder="1" applyAlignment="1">
      <alignment horizontal="center" vertical="center" wrapText="1"/>
    </xf>
    <xf numFmtId="0" fontId="50" fillId="0" borderId="17" xfId="9" applyFont="1" applyFill="1" applyBorder="1" applyAlignment="1">
      <alignment horizontal="center" vertical="center" wrapText="1"/>
    </xf>
    <xf numFmtId="0" fontId="42" fillId="0" borderId="23" xfId="7" applyFont="1" applyFill="1" applyBorder="1" applyAlignment="1">
      <alignment horizontal="center" vertical="center" shrinkToFit="1"/>
    </xf>
    <xf numFmtId="0" fontId="77" fillId="0" borderId="0" xfId="2" applyFont="1" applyFill="1" applyAlignment="1"/>
    <xf numFmtId="0" fontId="42" fillId="0" borderId="11" xfId="7" applyFont="1" applyFill="1" applyBorder="1" applyAlignment="1">
      <alignment horizontal="center" vertical="center" shrinkToFit="1"/>
    </xf>
    <xf numFmtId="0" fontId="78" fillId="0" borderId="0" xfId="2" applyFont="1" applyFill="1">
      <alignment vertical="center"/>
    </xf>
    <xf numFmtId="0" fontId="42" fillId="0" borderId="32" xfId="7" applyFont="1" applyFill="1" applyBorder="1" applyAlignment="1">
      <alignment horizontal="center" vertical="center" shrinkToFit="1"/>
    </xf>
    <xf numFmtId="0" fontId="46" fillId="0" borderId="0" xfId="1" applyFont="1" applyFill="1" applyAlignment="1">
      <alignment vertical="center" shrinkToFit="1"/>
    </xf>
    <xf numFmtId="0" fontId="70" fillId="0" borderId="0" xfId="1" applyFont="1" applyFill="1" applyAlignment="1">
      <alignment vertical="center" shrinkToFit="1"/>
    </xf>
    <xf numFmtId="0" fontId="37" fillId="0" borderId="0" xfId="1" applyFont="1" applyFill="1" applyAlignment="1">
      <alignment horizontal="left" vertical="center" shrinkToFit="1"/>
    </xf>
    <xf numFmtId="0" fontId="78" fillId="0" borderId="0" xfId="7" applyFont="1" applyFill="1" applyAlignment="1">
      <alignment horizontal="center" vertical="center" wrapText="1" shrinkToFit="1"/>
    </xf>
    <xf numFmtId="179" fontId="78" fillId="0" borderId="0" xfId="7" applyNumberFormat="1" applyFont="1" applyFill="1" applyAlignment="1">
      <alignment horizontal="center" vertical="center" wrapText="1" shrinkToFit="1"/>
    </xf>
    <xf numFmtId="0" fontId="37" fillId="0" borderId="0" xfId="1" applyFont="1" applyFill="1" applyAlignment="1">
      <alignment horizontal="center" vertical="center" shrinkToFit="1"/>
    </xf>
    <xf numFmtId="176" fontId="37" fillId="0" borderId="0" xfId="1" applyNumberFormat="1" applyFont="1" applyFill="1" applyAlignment="1">
      <alignment horizontal="center" vertical="center" shrinkToFit="1"/>
    </xf>
    <xf numFmtId="0" fontId="46" fillId="0" borderId="12" xfId="1" applyFont="1" applyFill="1" applyBorder="1" applyAlignment="1">
      <alignment horizontal="center" vertical="center" shrinkToFit="1"/>
    </xf>
    <xf numFmtId="0" fontId="17" fillId="0" borderId="70" xfId="3" applyFont="1" applyFill="1" applyBorder="1" applyAlignment="1">
      <alignment horizontal="center" vertical="center" shrinkToFit="1"/>
    </xf>
    <xf numFmtId="0" fontId="17" fillId="0" borderId="71" xfId="3" applyFont="1" applyFill="1" applyBorder="1" applyAlignment="1">
      <alignment horizontal="center" vertical="center" shrinkToFit="1"/>
    </xf>
    <xf numFmtId="0" fontId="17" fillId="0" borderId="72" xfId="3" applyFont="1" applyFill="1" applyBorder="1" applyAlignment="1">
      <alignment horizontal="center" vertical="center" shrinkToFit="1"/>
    </xf>
    <xf numFmtId="0" fontId="17" fillId="0" borderId="73" xfId="3" applyFont="1" applyFill="1" applyBorder="1" applyAlignment="1">
      <alignment horizontal="center" vertical="center" shrinkToFit="1"/>
    </xf>
    <xf numFmtId="0" fontId="17" fillId="0" borderId="74" xfId="3" applyFont="1" applyFill="1" applyBorder="1" applyAlignment="1">
      <alignment horizontal="center" vertical="center" shrinkToFit="1"/>
    </xf>
    <xf numFmtId="0" fontId="41" fillId="0" borderId="13" xfId="4" applyFont="1" applyFill="1" applyBorder="1" applyAlignment="1">
      <alignment horizontal="center" vertical="center" shrinkToFit="1"/>
    </xf>
    <xf numFmtId="0" fontId="41" fillId="0" borderId="24" xfId="10" applyFont="1" applyFill="1" applyBorder="1" applyAlignment="1">
      <alignment horizontal="center" vertical="center" wrapText="1"/>
    </xf>
    <xf numFmtId="0" fontId="41" fillId="0" borderId="24" xfId="1" applyFont="1" applyFill="1" applyBorder="1" applyAlignment="1" applyProtection="1">
      <alignment horizontal="center" vertical="center" shrinkToFit="1"/>
    </xf>
    <xf numFmtId="178" fontId="41" fillId="0" borderId="50" xfId="55" applyFont="1" applyFill="1" applyBorder="1" applyAlignment="1">
      <alignment horizontal="center" vertical="center" shrinkToFit="1"/>
    </xf>
    <xf numFmtId="0" fontId="46" fillId="0" borderId="0" xfId="1" applyFont="1" applyFill="1" applyAlignment="1">
      <alignment horizontal="center" vertical="center" shrinkToFit="1"/>
    </xf>
    <xf numFmtId="0" fontId="46" fillId="0" borderId="0" xfId="2" applyFont="1" applyFill="1" applyAlignment="1">
      <alignment vertical="center" shrinkToFit="1"/>
    </xf>
    <xf numFmtId="177" fontId="46" fillId="0" borderId="22" xfId="1" applyNumberFormat="1" applyFont="1" applyFill="1" applyBorder="1" applyAlignment="1">
      <alignment horizontal="center" vertical="center" wrapText="1"/>
    </xf>
    <xf numFmtId="177" fontId="46" fillId="0" borderId="20" xfId="1" applyNumberFormat="1" applyFont="1" applyFill="1" applyBorder="1" applyAlignment="1">
      <alignment horizontal="center" vertical="center" wrapText="1"/>
    </xf>
    <xf numFmtId="0" fontId="59" fillId="0" borderId="0" xfId="1" applyFont="1" applyFill="1" applyAlignment="1">
      <alignment horizontal="center" vertical="center" shrinkToFit="1"/>
    </xf>
    <xf numFmtId="177" fontId="46" fillId="0" borderId="10" xfId="1" applyNumberFormat="1" applyFont="1" applyFill="1" applyBorder="1" applyAlignment="1">
      <alignment horizontal="center" vertical="center" wrapText="1"/>
    </xf>
    <xf numFmtId="0" fontId="46" fillId="0" borderId="0" xfId="2" applyFont="1" applyFill="1" applyAlignment="1">
      <alignment horizontal="center" vertical="center" shrinkToFit="1"/>
    </xf>
    <xf numFmtId="176" fontId="46" fillId="0" borderId="0" xfId="1" applyNumberFormat="1" applyFont="1" applyFill="1" applyAlignment="1">
      <alignment horizontal="center" vertical="center" shrinkToFit="1"/>
    </xf>
    <xf numFmtId="0" fontId="46" fillId="0" borderId="1" xfId="1" applyFont="1" applyFill="1" applyBorder="1" applyAlignment="1">
      <alignment horizontal="center" vertical="center" shrinkToFit="1"/>
    </xf>
    <xf numFmtId="0" fontId="46" fillId="0" borderId="2" xfId="1" applyFont="1" applyFill="1" applyBorder="1" applyAlignment="1">
      <alignment horizontal="center" vertical="center" shrinkToFit="1"/>
    </xf>
    <xf numFmtId="0" fontId="46" fillId="0" borderId="7" xfId="1" applyFont="1" applyFill="1" applyBorder="1" applyAlignment="1">
      <alignment horizontal="center" vertical="center" shrinkToFit="1"/>
    </xf>
    <xf numFmtId="0" fontId="46" fillId="0" borderId="5" xfId="1" applyFont="1" applyFill="1" applyBorder="1" applyAlignment="1">
      <alignment horizontal="center" vertical="center" wrapText="1"/>
    </xf>
    <xf numFmtId="0" fontId="46" fillId="0" borderId="6" xfId="1" applyFont="1" applyFill="1" applyBorder="1" applyAlignment="1">
      <alignment horizontal="center" vertical="center" wrapText="1"/>
    </xf>
    <xf numFmtId="0" fontId="46" fillId="0" borderId="9" xfId="1" applyFont="1" applyFill="1" applyBorder="1" applyAlignment="1">
      <alignment horizontal="center" vertical="center" wrapText="1"/>
    </xf>
    <xf numFmtId="0" fontId="41" fillId="0" borderId="13" xfId="17" applyFont="1" applyFill="1" applyBorder="1" applyAlignment="1">
      <alignment horizontal="center" vertical="center" wrapText="1"/>
    </xf>
    <xf numFmtId="0" fontId="46" fillId="0" borderId="12" xfId="10" applyFont="1" applyFill="1" applyBorder="1" applyAlignment="1">
      <alignment horizontal="center" vertical="center" textRotation="255" wrapText="1" shrinkToFit="1"/>
    </xf>
    <xf numFmtId="177" fontId="46" fillId="0" borderId="16" xfId="1" applyNumberFormat="1" applyFont="1" applyFill="1" applyBorder="1" applyAlignment="1">
      <alignment horizontal="center" vertical="top" wrapText="1"/>
    </xf>
    <xf numFmtId="0" fontId="46" fillId="0" borderId="43" xfId="9" applyFont="1" applyFill="1" applyBorder="1" applyAlignment="1">
      <alignment horizontal="center" vertical="center" shrinkToFit="1"/>
    </xf>
    <xf numFmtId="0" fontId="46" fillId="0" borderId="17" xfId="9" applyFont="1" applyFill="1" applyBorder="1" applyAlignment="1">
      <alignment horizontal="center" vertical="center" wrapText="1"/>
    </xf>
    <xf numFmtId="0" fontId="46" fillId="0" borderId="17" xfId="1" applyFont="1" applyFill="1" applyBorder="1" applyAlignment="1">
      <alignment horizontal="center" vertical="center" shrinkToFit="1"/>
    </xf>
    <xf numFmtId="178" fontId="46" fillId="0" borderId="49" xfId="55" applyFont="1" applyFill="1" applyBorder="1" applyAlignment="1">
      <alignment horizontal="center" vertical="center" shrinkToFit="1"/>
    </xf>
    <xf numFmtId="0" fontId="41" fillId="0" borderId="17" xfId="1" applyFont="1" applyFill="1" applyBorder="1" applyAlignment="1">
      <alignment horizontal="center" vertical="center" shrinkToFit="1"/>
    </xf>
    <xf numFmtId="0" fontId="41" fillId="0" borderId="66" xfId="3" applyFont="1" applyFill="1" applyBorder="1" applyAlignment="1">
      <alignment horizontal="center" vertical="center" shrinkToFit="1"/>
    </xf>
    <xf numFmtId="177" fontId="46" fillId="0" borderId="20" xfId="1" applyNumberFormat="1" applyFont="1" applyFill="1" applyBorder="1" applyAlignment="1">
      <alignment horizontal="center" vertical="top" wrapText="1"/>
    </xf>
    <xf numFmtId="178" fontId="46" fillId="0" borderId="17" xfId="55" applyFont="1" applyFill="1" applyBorder="1" applyAlignment="1">
      <alignment horizontal="center" vertical="center" shrinkToFit="1"/>
    </xf>
    <xf numFmtId="0" fontId="41" fillId="0" borderId="27" xfId="3" applyFont="1" applyFill="1" applyBorder="1" applyAlignment="1">
      <alignment horizontal="center" vertical="center" shrinkToFit="1"/>
    </xf>
    <xf numFmtId="0" fontId="41" fillId="0" borderId="18" xfId="3" applyFont="1" applyFill="1" applyBorder="1" applyAlignment="1">
      <alignment horizontal="center" vertical="center" shrinkToFit="1"/>
    </xf>
    <xf numFmtId="177" fontId="46" fillId="0" borderId="29" xfId="1" applyNumberFormat="1" applyFont="1" applyFill="1" applyBorder="1" applyAlignment="1">
      <alignment horizontal="center" vertical="top" wrapText="1"/>
    </xf>
    <xf numFmtId="0" fontId="46" fillId="0" borderId="30" xfId="1" applyFont="1" applyFill="1" applyBorder="1" applyAlignment="1">
      <alignment horizontal="center" vertical="center" shrinkToFit="1"/>
    </xf>
    <xf numFmtId="0" fontId="41" fillId="0" borderId="67" xfId="3" applyFont="1" applyFill="1" applyBorder="1" applyAlignment="1">
      <alignment horizontal="center" vertical="center" shrinkToFit="1"/>
    </xf>
    <xf numFmtId="0" fontId="41" fillId="0" borderId="17" xfId="1" applyFont="1" applyFill="1" applyBorder="1" applyAlignment="1">
      <alignment vertical="center" shrinkToFit="1"/>
    </xf>
    <xf numFmtId="0" fontId="46" fillId="0" borderId="11" xfId="4" applyFont="1" applyFill="1" applyBorder="1" applyAlignment="1">
      <alignment vertical="center" shrinkToFit="1"/>
    </xf>
    <xf numFmtId="0" fontId="10" fillId="0" borderId="17" xfId="1" applyFont="1" applyFill="1" applyBorder="1" applyAlignment="1">
      <alignment horizontal="center" vertical="center" shrinkToFit="1"/>
    </xf>
    <xf numFmtId="0" fontId="41" fillId="0" borderId="16" xfId="3" applyFont="1" applyFill="1" applyBorder="1" applyAlignment="1">
      <alignment horizontal="center" vertical="center" shrinkToFit="1"/>
    </xf>
    <xf numFmtId="178" fontId="46" fillId="0" borderId="41" xfId="48" applyFont="1" applyFill="1" applyBorder="1" applyAlignment="1">
      <alignment horizontal="center" vertical="center" shrinkToFit="1"/>
    </xf>
    <xf numFmtId="0" fontId="46" fillId="0" borderId="45" xfId="53" applyFont="1" applyFill="1" applyBorder="1" applyAlignment="1">
      <alignment horizontal="center" vertical="center" shrinkToFit="1"/>
    </xf>
    <xf numFmtId="178" fontId="46" fillId="0" borderId="47" xfId="55" applyFont="1" applyFill="1" applyBorder="1" applyAlignment="1">
      <alignment horizontal="center" vertical="center" shrinkToFit="1"/>
    </xf>
    <xf numFmtId="178" fontId="46" fillId="0" borderId="55" xfId="55" applyFont="1" applyFill="1" applyBorder="1" applyAlignment="1">
      <alignment horizontal="center" vertical="center" shrinkToFit="1"/>
    </xf>
    <xf numFmtId="0" fontId="46" fillId="0" borderId="17" xfId="1" applyFont="1" applyFill="1" applyBorder="1" applyAlignment="1" applyProtection="1">
      <alignment horizontal="center" vertical="center" shrinkToFit="1"/>
    </xf>
    <xf numFmtId="0" fontId="46" fillId="0" borderId="0" xfId="1" applyFont="1" applyFill="1" applyAlignment="1">
      <alignment horizontal="left" vertical="center" shrinkToFit="1"/>
    </xf>
    <xf numFmtId="0" fontId="46" fillId="0" borderId="45" xfId="9" applyFont="1" applyFill="1" applyBorder="1" applyAlignment="1">
      <alignment horizontal="center" vertical="center" shrinkToFit="1"/>
    </xf>
    <xf numFmtId="178" fontId="46" fillId="0" borderId="41" xfId="6" applyFont="1" applyFill="1" applyBorder="1" applyAlignment="1">
      <alignment horizontal="center" vertical="center" shrinkToFit="1"/>
    </xf>
    <xf numFmtId="178" fontId="46" fillId="0" borderId="49" xfId="48" applyFont="1" applyFill="1" applyBorder="1" applyAlignment="1">
      <alignment horizontal="center" vertical="center" shrinkToFit="1"/>
    </xf>
    <xf numFmtId="0" fontId="46" fillId="0" borderId="30" xfId="4" applyFont="1" applyFill="1" applyBorder="1" applyAlignment="1">
      <alignment horizontal="center" vertical="center" shrinkToFit="1"/>
    </xf>
    <xf numFmtId="178" fontId="46" fillId="0" borderId="46" xfId="6" applyFont="1" applyFill="1" applyBorder="1" applyAlignment="1">
      <alignment horizontal="center" vertical="center" shrinkToFit="1"/>
    </xf>
    <xf numFmtId="0" fontId="46" fillId="0" borderId="23" xfId="7" applyFont="1" applyFill="1" applyBorder="1" applyAlignment="1">
      <alignment horizontal="center" vertical="center" shrinkToFit="1"/>
    </xf>
    <xf numFmtId="0" fontId="46" fillId="0" borderId="0" xfId="2" applyFont="1" applyFill="1" applyAlignment="1"/>
    <xf numFmtId="0" fontId="46" fillId="0" borderId="11" xfId="7" applyFont="1" applyFill="1" applyBorder="1" applyAlignment="1">
      <alignment horizontal="center" vertical="center" shrinkToFit="1"/>
    </xf>
    <xf numFmtId="0" fontId="41" fillId="0" borderId="0" xfId="2" applyFont="1" applyFill="1">
      <alignment vertical="center"/>
    </xf>
    <xf numFmtId="0" fontId="46" fillId="0" borderId="32" xfId="7" applyFont="1" applyFill="1" applyBorder="1" applyAlignment="1">
      <alignment horizontal="center" vertical="center" shrinkToFit="1"/>
    </xf>
    <xf numFmtId="0" fontId="41" fillId="0" borderId="0" xfId="7" applyFont="1" applyFill="1" applyAlignment="1">
      <alignment horizontal="left" vertical="center"/>
    </xf>
    <xf numFmtId="0" fontId="41" fillId="0" borderId="0" xfId="7" applyFont="1" applyFill="1" applyAlignment="1">
      <alignment horizontal="center" vertical="center" wrapText="1" shrinkToFit="1"/>
    </xf>
    <xf numFmtId="179" fontId="41" fillId="0" borderId="0" xfId="7" applyNumberFormat="1" applyFont="1" applyFill="1" applyAlignment="1">
      <alignment horizontal="center" vertical="center" wrapText="1" shrinkToFit="1"/>
    </xf>
    <xf numFmtId="0" fontId="20" fillId="0" borderId="17" xfId="9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shrinkToFit="1"/>
    </xf>
    <xf numFmtId="178" fontId="46" fillId="0" borderId="17" xfId="6" applyFont="1" applyFill="1" applyBorder="1" applyAlignment="1">
      <alignment horizontal="center" vertical="center" shrinkToFit="1"/>
    </xf>
    <xf numFmtId="177" fontId="39" fillId="0" borderId="80" xfId="1" applyNumberFormat="1" applyFont="1" applyFill="1" applyBorder="1" applyAlignment="1">
      <alignment horizontal="center" vertical="top" wrapText="1"/>
    </xf>
    <xf numFmtId="178" fontId="86" fillId="0" borderId="81" xfId="48" applyFont="1" applyFill="1" applyBorder="1" applyAlignment="1">
      <alignment horizontal="center" vertical="center" shrinkToFit="1"/>
    </xf>
    <xf numFmtId="177" fontId="37" fillId="0" borderId="82" xfId="1" applyNumberFormat="1" applyFont="1" applyFill="1" applyBorder="1" applyAlignment="1">
      <alignment horizontal="center" vertical="center" wrapText="1"/>
    </xf>
    <xf numFmtId="0" fontId="41" fillId="0" borderId="18" xfId="1" applyFont="1" applyFill="1" applyBorder="1" applyAlignment="1">
      <alignment horizontal="center" vertical="center" shrinkToFit="1"/>
    </xf>
    <xf numFmtId="0" fontId="17" fillId="0" borderId="13" xfId="1" applyFont="1" applyFill="1" applyBorder="1" applyAlignment="1">
      <alignment vertical="center" shrinkToFit="1"/>
    </xf>
    <xf numFmtId="0" fontId="19" fillId="0" borderId="17" xfId="4" applyFont="1" applyFill="1" applyBorder="1" applyAlignment="1">
      <alignment vertical="center" shrinkToFit="1"/>
    </xf>
    <xf numFmtId="49" fontId="46" fillId="0" borderId="61" xfId="7" applyNumberFormat="1" applyFont="1" applyFill="1" applyBorder="1" applyAlignment="1">
      <alignment horizontal="left" vertical="center" shrinkToFit="1"/>
    </xf>
    <xf numFmtId="0" fontId="41" fillId="0" borderId="13" xfId="1" applyFont="1" applyFill="1" applyBorder="1" applyAlignment="1">
      <alignment horizontal="center" vertical="center" shrinkToFit="1"/>
    </xf>
    <xf numFmtId="0" fontId="41" fillId="0" borderId="17" xfId="1" applyFont="1" applyFill="1" applyBorder="1" applyAlignment="1">
      <alignment horizontal="center" vertical="center" shrinkToFit="1"/>
    </xf>
    <xf numFmtId="0" fontId="41" fillId="0" borderId="12" xfId="3" applyFont="1" applyFill="1" applyBorder="1" applyAlignment="1">
      <alignment horizontal="center" vertical="center" shrinkToFit="1"/>
    </xf>
    <xf numFmtId="0" fontId="41" fillId="0" borderId="17" xfId="3" applyFont="1" applyFill="1" applyBorder="1" applyAlignment="1">
      <alignment horizontal="center" vertical="center" shrinkToFit="1"/>
    </xf>
    <xf numFmtId="0" fontId="41" fillId="0" borderId="12" xfId="5" applyFont="1" applyFill="1" applyBorder="1" applyAlignment="1">
      <alignment horizontal="center" vertical="center" wrapText="1"/>
    </xf>
    <xf numFmtId="0" fontId="41" fillId="0" borderId="17" xfId="5" applyFont="1" applyFill="1" applyBorder="1" applyAlignment="1">
      <alignment horizontal="center" vertical="center" wrapText="1"/>
    </xf>
    <xf numFmtId="0" fontId="41" fillId="0" borderId="12" xfId="1" applyFont="1" applyFill="1" applyBorder="1" applyAlignment="1">
      <alignment horizontal="center" vertical="center" shrinkToFit="1"/>
    </xf>
    <xf numFmtId="0" fontId="46" fillId="0" borderId="17" xfId="0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shrinkToFit="1"/>
    </xf>
    <xf numFmtId="0" fontId="41" fillId="0" borderId="23" xfId="1" applyFont="1" applyFill="1" applyBorder="1" applyAlignment="1">
      <alignment horizontal="center" vertical="center" shrinkToFit="1"/>
    </xf>
    <xf numFmtId="0" fontId="46" fillId="0" borderId="11" xfId="4" applyFont="1" applyFill="1" applyBorder="1" applyAlignment="1">
      <alignment horizontal="center" vertical="center" shrinkToFit="1"/>
    </xf>
    <xf numFmtId="0" fontId="41" fillId="0" borderId="20" xfId="1" applyFont="1" applyFill="1" applyBorder="1" applyAlignment="1">
      <alignment horizontal="center" vertical="center" shrinkToFit="1"/>
    </xf>
    <xf numFmtId="0" fontId="41" fillId="0" borderId="16" xfId="1" applyFont="1" applyFill="1" applyBorder="1" applyAlignment="1">
      <alignment horizontal="center" vertical="center" shrinkToFit="1"/>
    </xf>
    <xf numFmtId="0" fontId="41" fillId="0" borderId="68" xfId="1" applyFont="1" applyFill="1" applyBorder="1" applyAlignment="1">
      <alignment horizontal="center" vertical="center" shrinkToFit="1"/>
    </xf>
    <xf numFmtId="0" fontId="41" fillId="0" borderId="27" xfId="1" applyFont="1" applyFill="1" applyBorder="1" applyAlignment="1">
      <alignment horizontal="center" vertical="center" shrinkToFit="1"/>
    </xf>
    <xf numFmtId="0" fontId="41" fillId="0" borderId="18" xfId="1" applyFont="1" applyFill="1" applyBorder="1" applyAlignment="1">
      <alignment horizontal="center" vertical="center" shrinkToFit="1"/>
    </xf>
    <xf numFmtId="176" fontId="46" fillId="0" borderId="28" xfId="0" applyNumberFormat="1" applyFont="1" applyFill="1" applyBorder="1" applyAlignment="1">
      <alignment horizontal="center" vertical="center" shrinkToFit="1"/>
    </xf>
    <xf numFmtId="176" fontId="46" fillId="0" borderId="19" xfId="0" applyNumberFormat="1" applyFont="1" applyFill="1" applyBorder="1" applyAlignment="1">
      <alignment horizontal="center" vertical="center" shrinkToFit="1"/>
    </xf>
    <xf numFmtId="176" fontId="46" fillId="0" borderId="15" xfId="0" applyNumberFormat="1" applyFont="1" applyFill="1" applyBorder="1" applyAlignment="1">
      <alignment horizontal="center" vertical="center" shrinkToFit="1"/>
    </xf>
    <xf numFmtId="0" fontId="41" fillId="0" borderId="58" xfId="3" applyFont="1" applyFill="1" applyBorder="1" applyAlignment="1">
      <alignment horizontal="center" vertical="center" shrinkToFit="1"/>
    </xf>
    <xf numFmtId="0" fontId="41" fillId="0" borderId="28" xfId="3" applyFont="1" applyFill="1" applyBorder="1" applyAlignment="1">
      <alignment horizontal="center" vertical="center" shrinkToFit="1"/>
    </xf>
    <xf numFmtId="0" fontId="41" fillId="0" borderId="0" xfId="1" applyFont="1" applyFill="1" applyAlignment="1">
      <alignment horizontal="center" vertical="top" shrinkToFit="1"/>
    </xf>
    <xf numFmtId="0" fontId="46" fillId="0" borderId="3" xfId="1" applyFont="1" applyFill="1" applyBorder="1" applyAlignment="1">
      <alignment horizontal="center" vertical="center" shrinkToFit="1"/>
    </xf>
    <xf numFmtId="0" fontId="46" fillId="0" borderId="4" xfId="1" applyFont="1" applyFill="1" applyBorder="1" applyAlignment="1">
      <alignment horizontal="center" vertical="center" shrinkToFit="1"/>
    </xf>
    <xf numFmtId="0" fontId="46" fillId="0" borderId="5" xfId="1" applyFont="1" applyFill="1" applyBorder="1" applyAlignment="1">
      <alignment horizontal="center" vertical="center" shrinkToFit="1"/>
    </xf>
    <xf numFmtId="0" fontId="41" fillId="0" borderId="13" xfId="10" applyFont="1" applyFill="1" applyBorder="1" applyAlignment="1">
      <alignment horizontal="center" vertical="center"/>
    </xf>
    <xf numFmtId="0" fontId="41" fillId="0" borderId="30" xfId="10" applyFont="1" applyFill="1" applyBorder="1" applyAlignment="1">
      <alignment horizontal="center" vertical="center"/>
    </xf>
    <xf numFmtId="0" fontId="46" fillId="0" borderId="13" xfId="28" applyFont="1" applyFill="1" applyBorder="1" applyAlignment="1">
      <alignment horizontal="center" vertical="center"/>
    </xf>
    <xf numFmtId="0" fontId="46" fillId="0" borderId="30" xfId="28" applyFont="1" applyFill="1" applyBorder="1" applyAlignment="1">
      <alignment horizontal="center" vertical="center" wrapText="1"/>
    </xf>
    <xf numFmtId="0" fontId="46" fillId="0" borderId="13" xfId="10" applyFont="1" applyFill="1" applyBorder="1" applyAlignment="1">
      <alignment horizontal="center" vertical="center" wrapText="1"/>
    </xf>
    <xf numFmtId="0" fontId="46" fillId="0" borderId="17" xfId="10" applyFont="1" applyFill="1" applyBorder="1" applyAlignment="1">
      <alignment horizontal="center" vertical="center" wrapText="1"/>
    </xf>
    <xf numFmtId="0" fontId="46" fillId="0" borderId="11" xfId="10" applyFont="1" applyFill="1" applyBorder="1" applyAlignment="1">
      <alignment horizontal="center" vertical="center" shrinkToFit="1"/>
    </xf>
    <xf numFmtId="0" fontId="46" fillId="0" borderId="32" xfId="10" applyFont="1" applyFill="1" applyBorder="1" applyAlignment="1">
      <alignment horizontal="center" vertical="center" shrinkToFit="1"/>
    </xf>
    <xf numFmtId="0" fontId="46" fillId="0" borderId="19" xfId="10" applyFont="1" applyFill="1" applyBorder="1" applyAlignment="1">
      <alignment horizontal="center" vertical="center" textRotation="255" wrapText="1" shrinkToFit="1"/>
    </xf>
    <xf numFmtId="0" fontId="46" fillId="0" borderId="44" xfId="10" applyFont="1" applyFill="1" applyBorder="1" applyAlignment="1">
      <alignment horizontal="center" vertical="center" textRotation="255" wrapText="1" shrinkToFit="1"/>
    </xf>
    <xf numFmtId="0" fontId="46" fillId="0" borderId="34" xfId="0" applyFont="1" applyFill="1" applyBorder="1" applyAlignment="1">
      <alignment horizontal="center" vertical="center" shrinkToFit="1"/>
    </xf>
    <xf numFmtId="0" fontId="46" fillId="0" borderId="31" xfId="0" applyFont="1" applyFill="1" applyBorder="1" applyAlignment="1">
      <alignment horizontal="center" vertical="center" shrinkToFit="1"/>
    </xf>
    <xf numFmtId="0" fontId="46" fillId="0" borderId="23" xfId="0" applyFont="1" applyFill="1" applyBorder="1" applyAlignment="1">
      <alignment horizontal="center" vertical="center" shrinkToFit="1"/>
    </xf>
    <xf numFmtId="0" fontId="46" fillId="0" borderId="32" xfId="0" applyFont="1" applyFill="1" applyBorder="1" applyAlignment="1">
      <alignment horizontal="center" vertical="center" shrinkToFit="1"/>
    </xf>
    <xf numFmtId="176" fontId="46" fillId="0" borderId="25" xfId="0" applyNumberFormat="1" applyFont="1" applyFill="1" applyBorder="1" applyAlignment="1">
      <alignment horizontal="center" vertical="center" shrinkToFit="1"/>
    </xf>
    <xf numFmtId="176" fontId="46" fillId="0" borderId="33" xfId="0" applyNumberFormat="1" applyFont="1" applyFill="1" applyBorder="1" applyAlignment="1">
      <alignment horizontal="center" vertical="center" shrinkToFit="1"/>
    </xf>
    <xf numFmtId="0" fontId="46" fillId="0" borderId="27" xfId="0" applyFont="1" applyFill="1" applyBorder="1" applyAlignment="1">
      <alignment horizontal="center" vertical="center" shrinkToFit="1"/>
    </xf>
    <xf numFmtId="0" fontId="46" fillId="0" borderId="14" xfId="0" applyFont="1" applyFill="1" applyBorder="1" applyAlignment="1">
      <alignment horizontal="center" vertical="center" shrinkToFit="1"/>
    </xf>
    <xf numFmtId="0" fontId="46" fillId="0" borderId="13" xfId="4" applyFont="1" applyFill="1" applyBorder="1" applyAlignment="1">
      <alignment horizontal="center" vertical="center" shrinkToFit="1"/>
    </xf>
    <xf numFmtId="0" fontId="41" fillId="0" borderId="24" xfId="1" applyFont="1" applyFill="1" applyBorder="1" applyAlignment="1">
      <alignment horizontal="center" vertical="center" shrinkToFit="1"/>
    </xf>
    <xf numFmtId="0" fontId="41" fillId="0" borderId="11" xfId="1" applyFont="1" applyFill="1" applyBorder="1" applyAlignment="1">
      <alignment horizontal="center" vertical="center" shrinkToFit="1"/>
    </xf>
    <xf numFmtId="0" fontId="41" fillId="0" borderId="59" xfId="3" applyFont="1" applyFill="1" applyBorder="1" applyAlignment="1">
      <alignment horizontal="center" vertical="center" shrinkToFit="1"/>
    </xf>
    <xf numFmtId="0" fontId="65" fillId="0" borderId="13" xfId="1" applyFont="1" applyFill="1" applyBorder="1" applyAlignment="1">
      <alignment horizontal="center" vertical="center" wrapText="1" shrinkToFit="1"/>
    </xf>
    <xf numFmtId="0" fontId="59" fillId="0" borderId="30" xfId="4" applyFont="1" applyFill="1" applyBorder="1" applyAlignment="1">
      <alignment horizontal="center" vertical="center" wrapText="1" shrinkToFit="1"/>
    </xf>
    <xf numFmtId="0" fontId="41" fillId="0" borderId="30" xfId="1" applyFont="1" applyFill="1" applyBorder="1" applyAlignment="1">
      <alignment horizontal="center" vertical="center" shrinkToFit="1"/>
    </xf>
    <xf numFmtId="178" fontId="41" fillId="0" borderId="65" xfId="55" applyFont="1" applyFill="1" applyBorder="1" applyAlignment="1">
      <alignment horizontal="center" vertical="center" shrinkToFit="1"/>
    </xf>
    <xf numFmtId="178" fontId="41" fillId="0" borderId="64" xfId="55" applyFont="1" applyFill="1" applyBorder="1" applyAlignment="1">
      <alignment horizontal="center" vertical="center" shrinkToFit="1"/>
    </xf>
    <xf numFmtId="0" fontId="41" fillId="0" borderId="13" xfId="5" applyFont="1" applyFill="1" applyBorder="1" applyAlignment="1">
      <alignment horizontal="center" vertical="center" wrapText="1"/>
    </xf>
    <xf numFmtId="0" fontId="41" fillId="0" borderId="30" xfId="5" applyFont="1" applyFill="1" applyBorder="1" applyAlignment="1">
      <alignment horizontal="center" vertical="center" wrapText="1"/>
    </xf>
    <xf numFmtId="0" fontId="41" fillId="0" borderId="19" xfId="3" applyFont="1" applyFill="1" applyBorder="1" applyAlignment="1">
      <alignment horizontal="center" vertical="center" shrinkToFit="1"/>
    </xf>
    <xf numFmtId="0" fontId="41" fillId="0" borderId="44" xfId="3" applyFont="1" applyFill="1" applyBorder="1" applyAlignment="1">
      <alignment horizontal="center" vertical="center" shrinkToFit="1"/>
    </xf>
    <xf numFmtId="0" fontId="41" fillId="0" borderId="59" xfId="1" applyFont="1" applyFill="1" applyBorder="1" applyAlignment="1">
      <alignment horizontal="center" vertical="center" shrinkToFit="1"/>
    </xf>
    <xf numFmtId="0" fontId="41" fillId="0" borderId="28" xfId="1" applyFont="1" applyFill="1" applyBorder="1" applyAlignment="1">
      <alignment horizontal="center" vertical="center" shrinkToFit="1"/>
    </xf>
    <xf numFmtId="0" fontId="41" fillId="0" borderId="22" xfId="1" applyFont="1" applyFill="1" applyBorder="1" applyAlignment="1">
      <alignment horizontal="center" vertical="center" shrinkToFit="1"/>
    </xf>
    <xf numFmtId="0" fontId="59" fillId="0" borderId="17" xfId="4" applyFont="1" applyFill="1" applyBorder="1" applyAlignment="1">
      <alignment horizontal="center" vertical="center" wrapText="1" shrinkToFit="1"/>
    </xf>
    <xf numFmtId="0" fontId="41" fillId="0" borderId="24" xfId="5" applyFont="1" applyFill="1" applyBorder="1" applyAlignment="1">
      <alignment horizontal="center" vertical="center" wrapText="1"/>
    </xf>
    <xf numFmtId="0" fontId="41" fillId="0" borderId="58" xfId="1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46" fillId="0" borderId="13" xfId="0" applyFont="1" applyFill="1" applyBorder="1" applyAlignment="1">
      <alignment horizontal="center" vertical="center" shrinkToFit="1"/>
    </xf>
    <xf numFmtId="0" fontId="41" fillId="0" borderId="13" xfId="1" applyFont="1" applyFill="1" applyBorder="1" applyAlignment="1" applyProtection="1">
      <alignment horizontal="center" vertical="center" shrinkToFit="1"/>
    </xf>
    <xf numFmtId="0" fontId="41" fillId="0" borderId="17" xfId="1" applyFont="1" applyFill="1" applyBorder="1" applyAlignment="1" applyProtection="1">
      <alignment horizontal="center" vertical="center" shrinkToFit="1"/>
    </xf>
    <xf numFmtId="0" fontId="46" fillId="0" borderId="35" xfId="0" applyFont="1" applyFill="1" applyBorder="1" applyAlignment="1">
      <alignment horizontal="center" vertical="center" shrinkToFit="1"/>
    </xf>
    <xf numFmtId="0" fontId="46" fillId="0" borderId="36" xfId="0" applyFont="1" applyFill="1" applyBorder="1" applyAlignment="1">
      <alignment horizontal="center" vertical="center" shrinkToFit="1"/>
    </xf>
    <xf numFmtId="176" fontId="46" fillId="0" borderId="37" xfId="0" applyNumberFormat="1" applyFont="1" applyFill="1" applyBorder="1" applyAlignment="1">
      <alignment horizontal="center" vertical="center" shrinkToFit="1"/>
    </xf>
    <xf numFmtId="0" fontId="41" fillId="0" borderId="13" xfId="1" applyFont="1" applyFill="1" applyBorder="1" applyAlignment="1">
      <alignment horizontal="center" vertical="center" wrapText="1" shrinkToFit="1"/>
    </xf>
    <xf numFmtId="0" fontId="46" fillId="0" borderId="30" xfId="4" applyFont="1" applyFill="1" applyBorder="1" applyAlignment="1">
      <alignment horizontal="center" vertical="center" wrapText="1" shrinkToFit="1"/>
    </xf>
    <xf numFmtId="0" fontId="41" fillId="0" borderId="24" xfId="1" applyFont="1" applyFill="1" applyBorder="1" applyAlignment="1">
      <alignment horizontal="center" vertical="center" wrapText="1" shrinkToFit="1"/>
    </xf>
    <xf numFmtId="0" fontId="46" fillId="0" borderId="12" xfId="4" applyFont="1" applyFill="1" applyBorder="1" applyAlignment="1">
      <alignment horizontal="center" vertical="center" wrapText="1" shrinkToFit="1"/>
    </xf>
    <xf numFmtId="0" fontId="46" fillId="0" borderId="32" xfId="4" applyFont="1" applyFill="1" applyBorder="1" applyAlignment="1">
      <alignment horizontal="center" vertical="center" shrinkToFit="1"/>
    </xf>
    <xf numFmtId="0" fontId="41" fillId="0" borderId="13" xfId="3" applyFont="1" applyFill="1" applyBorder="1" applyAlignment="1">
      <alignment horizontal="center" vertical="center" shrinkToFit="1"/>
    </xf>
    <xf numFmtId="0" fontId="46" fillId="0" borderId="23" xfId="7" applyFont="1" applyFill="1" applyBorder="1" applyAlignment="1">
      <alignment horizontal="center" vertical="center" shrinkToFit="1"/>
    </xf>
    <xf numFmtId="0" fontId="46" fillId="0" borderId="25" xfId="7" applyFont="1" applyFill="1" applyBorder="1" applyAlignment="1">
      <alignment horizontal="center" vertical="center" shrinkToFit="1"/>
    </xf>
    <xf numFmtId="178" fontId="41" fillId="0" borderId="56" xfId="55" applyFont="1" applyFill="1" applyBorder="1" applyAlignment="1">
      <alignment horizontal="center" vertical="center" shrinkToFit="1"/>
    </xf>
    <xf numFmtId="178" fontId="41" fillId="0" borderId="57" xfId="55" applyFont="1" applyFill="1" applyBorder="1" applyAlignment="1">
      <alignment horizontal="center" vertical="center" shrinkToFit="1"/>
    </xf>
    <xf numFmtId="178" fontId="41" fillId="0" borderId="49" xfId="55" applyFont="1" applyFill="1" applyBorder="1" applyAlignment="1">
      <alignment horizontal="center" vertical="center" shrinkToFit="1"/>
    </xf>
    <xf numFmtId="178" fontId="41" fillId="0" borderId="52" xfId="55" applyFont="1" applyFill="1" applyBorder="1" applyAlignment="1">
      <alignment horizontal="center" vertical="center" shrinkToFit="1"/>
    </xf>
    <xf numFmtId="49" fontId="46" fillId="0" borderId="38" xfId="7" applyNumberFormat="1" applyFont="1" applyFill="1" applyBorder="1" applyAlignment="1">
      <alignment horizontal="center" vertical="center" shrinkToFit="1"/>
    </xf>
    <xf numFmtId="49" fontId="46" fillId="0" borderId="23" xfId="7" applyNumberFormat="1" applyFont="1" applyFill="1" applyBorder="1" applyAlignment="1">
      <alignment horizontal="center" vertical="center" shrinkToFit="1"/>
    </xf>
    <xf numFmtId="0" fontId="46" fillId="0" borderId="32" xfId="7" applyFont="1" applyFill="1" applyBorder="1" applyAlignment="1">
      <alignment horizontal="center" vertical="center" shrinkToFit="1"/>
    </xf>
    <xf numFmtId="0" fontId="46" fillId="0" borderId="33" xfId="7" applyFont="1" applyFill="1" applyBorder="1" applyAlignment="1">
      <alignment horizontal="center" vertical="center" shrinkToFit="1"/>
    </xf>
    <xf numFmtId="49" fontId="46" fillId="0" borderId="39" xfId="7" applyNumberFormat="1" applyFont="1" applyFill="1" applyBorder="1" applyAlignment="1">
      <alignment horizontal="center" vertical="center" shrinkToFit="1"/>
    </xf>
    <xf numFmtId="49" fontId="46" fillId="0" borderId="11" xfId="7" applyNumberFormat="1" applyFont="1" applyFill="1" applyBorder="1" applyAlignment="1">
      <alignment horizontal="center" vertical="center" shrinkToFit="1"/>
    </xf>
    <xf numFmtId="0" fontId="46" fillId="0" borderId="11" xfId="7" applyFont="1" applyFill="1" applyBorder="1" applyAlignment="1">
      <alignment horizontal="center" vertical="center" shrinkToFit="1"/>
    </xf>
    <xf numFmtId="0" fontId="46" fillId="0" borderId="11" xfId="7" applyFont="1" applyFill="1" applyBorder="1" applyAlignment="1">
      <alignment horizontal="center" shrinkToFit="1"/>
    </xf>
    <xf numFmtId="0" fontId="46" fillId="0" borderId="15" xfId="7" applyFont="1" applyFill="1" applyBorder="1" applyAlignment="1">
      <alignment horizontal="center" vertical="center" shrinkToFit="1"/>
    </xf>
    <xf numFmtId="49" fontId="46" fillId="0" borderId="40" xfId="7" applyNumberFormat="1" applyFont="1" applyFill="1" applyBorder="1" applyAlignment="1">
      <alignment horizontal="center" vertical="center" shrinkToFit="1"/>
    </xf>
    <xf numFmtId="49" fontId="46" fillId="0" borderId="32" xfId="7" applyNumberFormat="1" applyFont="1" applyFill="1" applyBorder="1" applyAlignment="1">
      <alignment horizontal="center" vertical="center" shrinkToFit="1"/>
    </xf>
    <xf numFmtId="0" fontId="46" fillId="0" borderId="32" xfId="7" applyFont="1" applyFill="1" applyBorder="1" applyAlignment="1">
      <alignment horizontal="center" shrinkToFit="1"/>
    </xf>
    <xf numFmtId="178" fontId="41" fillId="0" borderId="51" xfId="55" applyFont="1" applyFill="1" applyBorder="1" applyAlignment="1">
      <alignment horizontal="center" vertical="center" shrinkToFit="1"/>
    </xf>
    <xf numFmtId="0" fontId="17" fillId="0" borderId="11" xfId="1" applyFont="1" applyFill="1" applyBorder="1" applyAlignment="1">
      <alignment horizontal="center" vertical="center" shrinkToFit="1"/>
    </xf>
    <xf numFmtId="0" fontId="19" fillId="0" borderId="11" xfId="4" applyFont="1" applyFill="1" applyBorder="1" applyAlignment="1">
      <alignment horizontal="center" vertical="center" shrinkToFit="1"/>
    </xf>
    <xf numFmtId="0" fontId="17" fillId="0" borderId="13" xfId="1" applyFont="1" applyFill="1" applyBorder="1" applyAlignment="1">
      <alignment horizontal="center" vertical="center" shrinkToFit="1"/>
    </xf>
    <xf numFmtId="0" fontId="17" fillId="0" borderId="17" xfId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shrinkToFit="1"/>
    </xf>
    <xf numFmtId="176" fontId="19" fillId="0" borderId="19" xfId="0" applyNumberFormat="1" applyFont="1" applyFill="1" applyBorder="1" applyAlignment="1">
      <alignment horizontal="center" vertical="center" shrinkToFit="1"/>
    </xf>
    <xf numFmtId="176" fontId="19" fillId="0" borderId="28" xfId="0" applyNumberFormat="1" applyFont="1" applyFill="1" applyBorder="1" applyAlignment="1">
      <alignment horizontal="center" vertical="center" shrinkToFit="1"/>
    </xf>
    <xf numFmtId="0" fontId="17" fillId="0" borderId="24" xfId="1" applyFont="1" applyFill="1" applyBorder="1" applyAlignment="1">
      <alignment horizontal="center" vertical="center" wrapText="1" shrinkToFit="1"/>
    </xf>
    <xf numFmtId="0" fontId="19" fillId="0" borderId="17" xfId="4" applyFont="1" applyFill="1" applyBorder="1" applyAlignment="1">
      <alignment horizontal="center" vertical="center" wrapText="1" shrinkToFit="1"/>
    </xf>
    <xf numFmtId="0" fontId="17" fillId="0" borderId="24" xfId="1" applyFont="1" applyFill="1" applyBorder="1" applyAlignment="1">
      <alignment horizontal="center" vertical="center" shrinkToFit="1"/>
    </xf>
    <xf numFmtId="0" fontId="26" fillId="0" borderId="24" xfId="5" applyFont="1" applyFill="1" applyBorder="1" applyAlignment="1">
      <alignment horizontal="center" vertical="center" wrapText="1"/>
    </xf>
    <xf numFmtId="0" fontId="26" fillId="0" borderId="17" xfId="5" applyFont="1" applyFill="1" applyBorder="1" applyAlignment="1">
      <alignment horizontal="center" vertical="center" wrapText="1"/>
    </xf>
    <xf numFmtId="0" fontId="17" fillId="0" borderId="58" xfId="3" applyFont="1" applyFill="1" applyBorder="1" applyAlignment="1">
      <alignment horizontal="center" vertical="center" shrinkToFit="1"/>
    </xf>
    <xf numFmtId="0" fontId="17" fillId="0" borderId="28" xfId="3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17" fillId="0" borderId="19" xfId="3" applyFont="1" applyFill="1" applyBorder="1" applyAlignment="1">
      <alignment horizontal="center" vertical="center" shrinkToFit="1"/>
    </xf>
    <xf numFmtId="176" fontId="19" fillId="0" borderId="59" xfId="0" applyNumberFormat="1" applyFont="1" applyFill="1" applyBorder="1" applyAlignment="1">
      <alignment horizontal="center" vertical="center" shrinkToFit="1"/>
    </xf>
    <xf numFmtId="0" fontId="69" fillId="0" borderId="0" xfId="1" applyFont="1" applyFill="1" applyAlignment="1">
      <alignment horizontal="center" vertical="top" shrinkToFi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5" xfId="1" applyFont="1" applyFill="1" applyBorder="1" applyAlignment="1">
      <alignment horizontal="center" vertical="center" shrinkToFit="1"/>
    </xf>
    <xf numFmtId="0" fontId="26" fillId="0" borderId="12" xfId="10" applyFont="1" applyFill="1" applyBorder="1" applyAlignment="1">
      <alignment horizontal="center" vertical="center"/>
    </xf>
    <xf numFmtId="0" fontId="42" fillId="0" borderId="13" xfId="28" applyFont="1" applyFill="1" applyBorder="1" applyAlignment="1">
      <alignment horizontal="left" vertical="center"/>
    </xf>
    <xf numFmtId="0" fontId="19" fillId="0" borderId="12" xfId="28" applyFont="1" applyFill="1" applyBorder="1" applyAlignment="1">
      <alignment horizontal="left" vertical="center" wrapText="1"/>
    </xf>
    <xf numFmtId="0" fontId="42" fillId="0" borderId="13" xfId="10" applyFont="1" applyFill="1" applyBorder="1" applyAlignment="1">
      <alignment horizontal="center" vertical="center" wrapText="1"/>
    </xf>
    <xf numFmtId="0" fontId="46" fillId="0" borderId="12" xfId="10" applyFont="1" applyFill="1" applyBorder="1" applyAlignment="1">
      <alignment horizontal="center" vertical="center" wrapText="1"/>
    </xf>
    <xf numFmtId="0" fontId="42" fillId="0" borderId="11" xfId="10" applyFont="1" applyFill="1" applyBorder="1" applyAlignment="1">
      <alignment horizontal="center" vertical="center" shrinkToFit="1"/>
    </xf>
    <xf numFmtId="0" fontId="46" fillId="0" borderId="13" xfId="10" applyFont="1" applyFill="1" applyBorder="1" applyAlignment="1">
      <alignment horizontal="center" vertical="center" shrinkToFit="1"/>
    </xf>
    <xf numFmtId="0" fontId="42" fillId="0" borderId="58" xfId="10" applyFont="1" applyFill="1" applyBorder="1" applyAlignment="1">
      <alignment horizontal="center" vertical="center" textRotation="255" wrapText="1" shrinkToFit="1"/>
    </xf>
    <xf numFmtId="0" fontId="42" fillId="0" borderId="28" xfId="10" applyFont="1" applyFill="1" applyBorder="1" applyAlignment="1">
      <alignment horizontal="center" vertical="center" textRotation="255" wrapText="1" shrinkToFit="1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30" xfId="0" applyFont="1" applyFill="1" applyBorder="1" applyAlignment="1">
      <alignment horizontal="center" vertical="center" shrinkToFit="1"/>
    </xf>
    <xf numFmtId="0" fontId="17" fillId="0" borderId="13" xfId="3" applyFont="1" applyFill="1" applyBorder="1" applyAlignment="1">
      <alignment horizontal="center" vertical="center" shrinkToFit="1"/>
    </xf>
    <xf numFmtId="0" fontId="17" fillId="0" borderId="17" xfId="3" applyFont="1" applyFill="1" applyBorder="1" applyAlignment="1">
      <alignment horizontal="center" vertical="center" shrinkToFit="1"/>
    </xf>
    <xf numFmtId="0" fontId="17" fillId="0" borderId="23" xfId="1" applyFont="1" applyFill="1" applyBorder="1" applyAlignment="1">
      <alignment horizontal="center" vertical="center" shrinkToFit="1"/>
    </xf>
    <xf numFmtId="0" fontId="17" fillId="0" borderId="58" xfId="1" applyFont="1" applyFill="1" applyBorder="1" applyAlignment="1">
      <alignment horizontal="center" vertical="center" shrinkToFit="1"/>
    </xf>
    <xf numFmtId="0" fontId="17" fillId="0" borderId="28" xfId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0" fontId="57" fillId="0" borderId="13" xfId="1" applyFont="1" applyFill="1" applyBorder="1" applyAlignment="1">
      <alignment horizontal="center" vertical="center" wrapText="1" shrinkToFit="1"/>
    </xf>
    <xf numFmtId="0" fontId="58" fillId="0" borderId="12" xfId="4" applyFont="1" applyFill="1" applyBorder="1" applyAlignment="1">
      <alignment horizontal="center" vertical="center" wrapText="1" shrinkToFit="1"/>
    </xf>
    <xf numFmtId="178" fontId="17" fillId="0" borderId="65" xfId="55" applyFont="1" applyFill="1" applyBorder="1" applyAlignment="1">
      <alignment horizontal="center" vertical="center" shrinkToFit="1"/>
    </xf>
    <xf numFmtId="178" fontId="17" fillId="0" borderId="50" xfId="55" applyFont="1" applyFill="1" applyBorder="1" applyAlignment="1">
      <alignment horizontal="center" vertical="center" shrinkToFit="1"/>
    </xf>
    <xf numFmtId="0" fontId="26" fillId="0" borderId="13" xfId="5" applyFont="1" applyFill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58" fillId="0" borderId="30" xfId="4" applyFont="1" applyFill="1" applyBorder="1" applyAlignment="1">
      <alignment horizontal="center" vertical="center" wrapText="1" shrinkToFit="1"/>
    </xf>
    <xf numFmtId="0" fontId="17" fillId="0" borderId="30" xfId="1" applyFont="1" applyFill="1" applyBorder="1" applyAlignment="1">
      <alignment horizontal="center" vertical="center" shrinkToFit="1"/>
    </xf>
    <xf numFmtId="0" fontId="26" fillId="0" borderId="30" xfId="5" applyFont="1" applyFill="1" applyBorder="1" applyAlignment="1">
      <alignment horizontal="center" vertical="center" wrapText="1"/>
    </xf>
    <xf numFmtId="0" fontId="17" fillId="0" borderId="44" xfId="3" applyFont="1" applyFill="1" applyBorder="1" applyAlignment="1">
      <alignment horizontal="center" vertical="center" shrinkToFit="1"/>
    </xf>
    <xf numFmtId="0" fontId="17" fillId="0" borderId="19" xfId="1" applyFont="1" applyFill="1" applyBorder="1" applyAlignment="1">
      <alignment horizontal="center" vertical="center" shrinkToFit="1"/>
    </xf>
    <xf numFmtId="0" fontId="19" fillId="0" borderId="66" xfId="0" applyFont="1" applyFill="1" applyBorder="1" applyAlignment="1">
      <alignment horizontal="center" vertical="center" shrinkToFit="1"/>
    </xf>
    <xf numFmtId="0" fontId="17" fillId="0" borderId="13" xfId="1" applyFont="1" applyFill="1" applyBorder="1" applyAlignment="1">
      <alignment horizontal="center" vertical="center" wrapText="1" shrinkToFit="1"/>
    </xf>
    <xf numFmtId="0" fontId="19" fillId="0" borderId="30" xfId="4" applyFont="1" applyFill="1" applyBorder="1" applyAlignment="1">
      <alignment horizontal="center" vertical="center" wrapText="1" shrinkToFit="1"/>
    </xf>
    <xf numFmtId="0" fontId="17" fillId="0" borderId="32" xfId="1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0" fontId="19" fillId="0" borderId="12" xfId="4" applyFont="1" applyFill="1" applyBorder="1" applyAlignment="1">
      <alignment horizontal="center" vertical="center" wrapText="1" shrinkToFit="1"/>
    </xf>
    <xf numFmtId="0" fontId="19" fillId="0" borderId="32" xfId="4" applyFont="1" applyFill="1" applyBorder="1" applyAlignment="1">
      <alignment horizontal="center" vertical="center" shrinkToFit="1"/>
    </xf>
    <xf numFmtId="0" fontId="19" fillId="0" borderId="17" xfId="1" applyFont="1" applyFill="1" applyBorder="1" applyAlignment="1">
      <alignment horizontal="center" vertical="center" shrinkToFit="1"/>
    </xf>
    <xf numFmtId="0" fontId="19" fillId="0" borderId="12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horizontal="center" vertical="center" shrinkToFit="1"/>
    </xf>
    <xf numFmtId="0" fontId="17" fillId="0" borderId="59" xfId="3" applyFont="1" applyFill="1" applyBorder="1" applyAlignment="1">
      <alignment horizontal="center" vertical="center" shrinkToFit="1"/>
    </xf>
    <xf numFmtId="49" fontId="46" fillId="0" borderId="61" xfId="7" applyNumberFormat="1" applyFont="1" applyBorder="1" applyAlignment="1">
      <alignment horizontal="left" vertical="center" shrinkToFit="1"/>
    </xf>
    <xf numFmtId="0" fontId="17" fillId="0" borderId="78" xfId="3" applyFont="1" applyFill="1" applyBorder="1" applyAlignment="1">
      <alignment horizontal="center" vertical="center" shrinkToFit="1"/>
    </xf>
    <xf numFmtId="0" fontId="17" fillId="0" borderId="79" xfId="3" applyFont="1" applyFill="1" applyBorder="1" applyAlignment="1">
      <alignment horizontal="center" vertical="center" shrinkToFit="1"/>
    </xf>
    <xf numFmtId="49" fontId="39" fillId="0" borderId="40" xfId="7" applyNumberFormat="1" applyFont="1" applyFill="1" applyBorder="1" applyAlignment="1">
      <alignment horizontal="center" vertical="center" shrinkToFit="1"/>
    </xf>
    <xf numFmtId="49" fontId="39" fillId="0" borderId="32" xfId="7" applyNumberFormat="1" applyFont="1" applyFill="1" applyBorder="1" applyAlignment="1">
      <alignment horizontal="center" vertical="center" shrinkToFit="1"/>
    </xf>
    <xf numFmtId="0" fontId="42" fillId="0" borderId="32" xfId="7" applyFont="1" applyFill="1" applyBorder="1" applyAlignment="1">
      <alignment horizontal="center" vertical="center" shrinkToFit="1"/>
    </xf>
    <xf numFmtId="0" fontId="42" fillId="0" borderId="32" xfId="7" applyFont="1" applyFill="1" applyBorder="1" applyAlignment="1">
      <alignment horizontal="center" shrinkToFit="1"/>
    </xf>
    <xf numFmtId="0" fontId="39" fillId="0" borderId="32" xfId="7" applyFont="1" applyFill="1" applyBorder="1" applyAlignment="1">
      <alignment horizontal="center" vertical="center" shrinkToFit="1"/>
    </xf>
    <xf numFmtId="49" fontId="39" fillId="0" borderId="39" xfId="7" applyNumberFormat="1" applyFont="1" applyFill="1" applyBorder="1" applyAlignment="1">
      <alignment horizontal="center" vertical="center" shrinkToFit="1"/>
    </xf>
    <xf numFmtId="49" fontId="39" fillId="0" borderId="11" xfId="7" applyNumberFormat="1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shrinkToFit="1"/>
    </xf>
    <xf numFmtId="0" fontId="39" fillId="0" borderId="11" xfId="7" applyFont="1" applyFill="1" applyBorder="1" applyAlignment="1">
      <alignment horizontal="center" vertical="center" shrinkToFit="1"/>
    </xf>
    <xf numFmtId="49" fontId="76" fillId="0" borderId="38" xfId="7" applyNumberFormat="1" applyFont="1" applyFill="1" applyBorder="1" applyAlignment="1">
      <alignment horizontal="center" vertical="center" shrinkToFit="1"/>
    </xf>
    <xf numFmtId="49" fontId="76" fillId="0" borderId="23" xfId="7" applyNumberFormat="1" applyFont="1" applyFill="1" applyBorder="1" applyAlignment="1">
      <alignment horizontal="center" vertical="center" shrinkToFit="1"/>
    </xf>
    <xf numFmtId="0" fontId="42" fillId="0" borderId="23" xfId="7" applyFont="1" applyFill="1" applyBorder="1" applyAlignment="1">
      <alignment horizontal="center" vertical="center" shrinkToFit="1"/>
    </xf>
    <xf numFmtId="0" fontId="39" fillId="0" borderId="23" xfId="7" applyFont="1" applyFill="1" applyBorder="1" applyAlignment="1">
      <alignment horizontal="center" vertical="center" shrinkToFit="1"/>
    </xf>
    <xf numFmtId="178" fontId="17" fillId="0" borderId="51" xfId="55" applyFont="1" applyFill="1" applyBorder="1" applyAlignment="1">
      <alignment horizontal="center" vertical="center" shrinkToFit="1"/>
    </xf>
    <xf numFmtId="178" fontId="17" fillId="0" borderId="52" xfId="55" applyFont="1" applyFill="1" applyBorder="1" applyAlignment="1">
      <alignment horizontal="center" vertical="center" shrinkToFit="1"/>
    </xf>
    <xf numFmtId="178" fontId="17" fillId="0" borderId="49" xfId="55" applyFont="1" applyFill="1" applyBorder="1" applyAlignment="1">
      <alignment horizontal="center" vertical="center" shrinkToFit="1"/>
    </xf>
    <xf numFmtId="178" fontId="17" fillId="0" borderId="64" xfId="55" applyFont="1" applyFill="1" applyBorder="1" applyAlignment="1">
      <alignment horizontal="center" vertical="center" shrinkToFit="1"/>
    </xf>
    <xf numFmtId="0" fontId="17" fillId="0" borderId="44" xfId="1" applyFont="1" applyFill="1" applyBorder="1" applyAlignment="1">
      <alignment horizontal="center" vertical="center" shrinkToFit="1"/>
    </xf>
    <xf numFmtId="176" fontId="19" fillId="0" borderId="44" xfId="0" applyNumberFormat="1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39" fillId="0" borderId="25" xfId="7" applyFont="1" applyFill="1" applyBorder="1" applyAlignment="1">
      <alignment horizontal="center" vertical="center" shrinkToFit="1"/>
    </xf>
    <xf numFmtId="0" fontId="39" fillId="0" borderId="15" xfId="7" applyFont="1" applyFill="1" applyBorder="1" applyAlignment="1">
      <alignment horizontal="center" vertical="center" shrinkToFit="1"/>
    </xf>
    <xf numFmtId="0" fontId="39" fillId="0" borderId="33" xfId="7" applyFont="1" applyFill="1" applyBorder="1" applyAlignment="1">
      <alignment horizontal="center" vertical="center" shrinkToFit="1"/>
    </xf>
    <xf numFmtId="0" fontId="17" fillId="0" borderId="72" xfId="1" applyFont="1" applyFill="1" applyBorder="1" applyAlignment="1">
      <alignment horizontal="center" vertical="center" shrinkToFit="1"/>
    </xf>
    <xf numFmtId="0" fontId="17" fillId="0" borderId="71" xfId="1" applyFont="1" applyFill="1" applyBorder="1" applyAlignment="1">
      <alignment horizontal="center" vertical="center" shrinkToFit="1"/>
    </xf>
    <xf numFmtId="0" fontId="17" fillId="0" borderId="73" xfId="1" applyFont="1" applyFill="1" applyBorder="1" applyAlignment="1">
      <alignment horizontal="center" vertical="center" shrinkToFit="1"/>
    </xf>
    <xf numFmtId="0" fontId="17" fillId="0" borderId="74" xfId="1" applyFont="1" applyFill="1" applyBorder="1" applyAlignment="1">
      <alignment horizontal="center" vertical="center" shrinkToFit="1"/>
    </xf>
    <xf numFmtId="0" fontId="17" fillId="0" borderId="69" xfId="1" applyFont="1" applyFill="1" applyBorder="1" applyAlignment="1">
      <alignment horizontal="center" vertical="center" shrinkToFit="1"/>
    </xf>
    <xf numFmtId="0" fontId="17" fillId="0" borderId="75" xfId="1" applyFont="1" applyFill="1" applyBorder="1" applyAlignment="1">
      <alignment horizontal="center" vertical="center" shrinkToFit="1"/>
    </xf>
    <xf numFmtId="0" fontId="17" fillId="0" borderId="76" xfId="1" applyFont="1" applyFill="1" applyBorder="1" applyAlignment="1">
      <alignment horizontal="center" vertical="center" shrinkToFit="1"/>
    </xf>
    <xf numFmtId="0" fontId="17" fillId="0" borderId="77" xfId="1" applyFont="1" applyFill="1" applyBorder="1" applyAlignment="1">
      <alignment horizontal="center" vertical="center" shrinkToFit="1"/>
    </xf>
    <xf numFmtId="0" fontId="17" fillId="0" borderId="70" xfId="1" applyFont="1" applyFill="1" applyBorder="1" applyAlignment="1">
      <alignment horizontal="center" vertical="center" shrinkToFit="1"/>
    </xf>
    <xf numFmtId="0" fontId="69" fillId="2" borderId="0" xfId="1" applyFont="1" applyFill="1" applyAlignment="1">
      <alignment horizontal="center" vertical="top" shrinkToFit="1"/>
    </xf>
    <xf numFmtId="0" fontId="19" fillId="2" borderId="3" xfId="1" applyFont="1" applyFill="1" applyBorder="1" applyAlignment="1">
      <alignment horizontal="center" vertical="center" shrinkToFit="1"/>
    </xf>
    <xf numFmtId="0" fontId="19" fillId="2" borderId="4" xfId="1" applyFont="1" applyFill="1" applyBorder="1" applyAlignment="1">
      <alignment horizontal="center" vertical="center" shrinkToFit="1"/>
    </xf>
    <xf numFmtId="0" fontId="19" fillId="2" borderId="5" xfId="1" applyFont="1" applyFill="1" applyBorder="1" applyAlignment="1">
      <alignment horizontal="center" vertical="center" shrinkToFit="1"/>
    </xf>
    <xf numFmtId="0" fontId="41" fillId="2" borderId="13" xfId="10" applyFont="1" applyFill="1" applyBorder="1" applyAlignment="1">
      <alignment horizontal="center" vertical="center"/>
    </xf>
    <xf numFmtId="0" fontId="26" fillId="2" borderId="30" xfId="10" applyFont="1" applyFill="1" applyBorder="1" applyAlignment="1">
      <alignment horizontal="center" vertical="center"/>
    </xf>
    <xf numFmtId="0" fontId="42" fillId="2" borderId="13" xfId="28" applyFont="1" applyFill="1" applyBorder="1" applyAlignment="1">
      <alignment horizontal="left" vertical="center"/>
    </xf>
    <xf numFmtId="0" fontId="19" fillId="2" borderId="30" xfId="28" applyFont="1" applyFill="1" applyBorder="1" applyAlignment="1">
      <alignment horizontal="left" vertical="center" wrapText="1"/>
    </xf>
    <xf numFmtId="0" fontId="42" fillId="2" borderId="13" xfId="10" applyFont="1" applyFill="1" applyBorder="1" applyAlignment="1">
      <alignment horizontal="center" vertical="center" wrapText="1"/>
    </xf>
    <xf numFmtId="0" fontId="46" fillId="2" borderId="17" xfId="10" applyFont="1" applyFill="1" applyBorder="1" applyAlignment="1">
      <alignment horizontal="center" vertical="center" wrapText="1"/>
    </xf>
    <xf numFmtId="0" fontId="42" fillId="2" borderId="11" xfId="10" applyFont="1" applyFill="1" applyBorder="1" applyAlignment="1">
      <alignment horizontal="center" vertical="center" shrinkToFit="1"/>
    </xf>
    <xf numFmtId="0" fontId="46" fillId="2" borderId="32" xfId="10" applyFont="1" applyFill="1" applyBorder="1" applyAlignment="1">
      <alignment horizontal="center" vertical="center" shrinkToFit="1"/>
    </xf>
    <xf numFmtId="0" fontId="42" fillId="2" borderId="19" xfId="10" applyFont="1" applyFill="1" applyBorder="1" applyAlignment="1">
      <alignment horizontal="center" vertical="center" textRotation="255" wrapText="1" shrinkToFit="1"/>
    </xf>
    <xf numFmtId="0" fontId="46" fillId="2" borderId="44" xfId="10" applyFont="1" applyFill="1" applyBorder="1" applyAlignment="1">
      <alignment horizontal="center" vertical="center" textRotation="255" wrapText="1" shrinkToFit="1"/>
    </xf>
    <xf numFmtId="0" fontId="19" fillId="2" borderId="23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176" fontId="19" fillId="2" borderId="25" xfId="0" applyNumberFormat="1" applyFont="1" applyFill="1" applyBorder="1" applyAlignment="1">
      <alignment horizontal="center" vertical="center" shrinkToFit="1"/>
    </xf>
    <xf numFmtId="176" fontId="19" fillId="2" borderId="33" xfId="0" applyNumberFormat="1" applyFont="1" applyFill="1" applyBorder="1" applyAlignment="1">
      <alignment horizontal="center" vertical="center" shrinkToFit="1"/>
    </xf>
    <xf numFmtId="0" fontId="17" fillId="2" borderId="23" xfId="1" applyFont="1" applyFill="1" applyBorder="1" applyAlignment="1">
      <alignment horizontal="center" vertical="center" shrinkToFit="1"/>
    </xf>
    <xf numFmtId="0" fontId="19" fillId="2" borderId="11" xfId="4" applyFont="1" applyFill="1" applyBorder="1" applyAlignment="1">
      <alignment horizontal="center" vertical="center" shrinkToFit="1"/>
    </xf>
    <xf numFmtId="0" fontId="17" fillId="2" borderId="13" xfId="1" applyFont="1" applyFill="1" applyBorder="1" applyAlignment="1">
      <alignment horizontal="center" vertical="center" shrinkToFit="1"/>
    </xf>
    <xf numFmtId="0" fontId="17" fillId="2" borderId="17" xfId="1" applyFont="1" applyFill="1" applyBorder="1" applyAlignment="1">
      <alignment horizontal="center" vertical="center" shrinkToFit="1"/>
    </xf>
    <xf numFmtId="0" fontId="17" fillId="2" borderId="12" xfId="3" applyFont="1" applyFill="1" applyBorder="1" applyAlignment="1">
      <alignment horizontal="center" vertical="center" shrinkToFit="1"/>
    </xf>
    <xf numFmtId="0" fontId="17" fillId="2" borderId="17" xfId="3" applyFont="1" applyFill="1" applyBorder="1" applyAlignment="1">
      <alignment horizontal="center" vertical="center" shrinkToFit="1"/>
    </xf>
    <xf numFmtId="0" fontId="26" fillId="2" borderId="12" xfId="5" applyFont="1" applyFill="1" applyBorder="1" applyAlignment="1">
      <alignment horizontal="center" vertical="center" wrapText="1"/>
    </xf>
    <xf numFmtId="0" fontId="26" fillId="2" borderId="17" xfId="5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center" vertical="center" shrinkToFit="1"/>
    </xf>
    <xf numFmtId="0" fontId="17" fillId="7" borderId="11" xfId="1" applyFont="1" applyFill="1" applyBorder="1" applyAlignment="1">
      <alignment horizontal="center" vertical="center" shrinkToFit="1"/>
    </xf>
    <xf numFmtId="0" fontId="19" fillId="7" borderId="11" xfId="4" applyFont="1" applyFill="1" applyBorder="1" applyAlignment="1">
      <alignment horizontal="center" vertical="center" shrinkToFit="1"/>
    </xf>
    <xf numFmtId="0" fontId="17" fillId="7" borderId="13" xfId="1" applyFont="1" applyFill="1" applyBorder="1" applyAlignment="1">
      <alignment horizontal="center" vertical="center" shrinkToFit="1"/>
    </xf>
    <xf numFmtId="0" fontId="17" fillId="7" borderId="17" xfId="1" applyFont="1" applyFill="1" applyBorder="1" applyAlignment="1">
      <alignment horizontal="center" vertical="center" shrinkToFit="1"/>
    </xf>
    <xf numFmtId="0" fontId="17" fillId="7" borderId="13" xfId="3" applyFont="1" applyFill="1" applyBorder="1" applyAlignment="1">
      <alignment horizontal="center" vertical="center" shrinkToFit="1"/>
    </xf>
    <xf numFmtId="0" fontId="17" fillId="7" borderId="17" xfId="3" applyFont="1" applyFill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176" fontId="19" fillId="2" borderId="28" xfId="0" applyNumberFormat="1" applyFont="1" applyFill="1" applyBorder="1" applyAlignment="1">
      <alignment horizontal="center" vertical="center" shrinkToFit="1"/>
    </xf>
    <xf numFmtId="176" fontId="19" fillId="2" borderId="15" xfId="0" applyNumberFormat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176" fontId="19" fillId="2" borderId="19" xfId="0" applyNumberFormat="1" applyFont="1" applyFill="1" applyBorder="1" applyAlignment="1">
      <alignment horizontal="center" vertical="center" shrinkToFit="1"/>
    </xf>
    <xf numFmtId="0" fontId="17" fillId="2" borderId="13" xfId="3" applyFont="1" applyFill="1" applyBorder="1" applyAlignment="1">
      <alignment horizontal="center" vertical="center" shrinkToFit="1"/>
    </xf>
    <xf numFmtId="0" fontId="17" fillId="2" borderId="13" xfId="1" applyFont="1" applyFill="1" applyBorder="1" applyAlignment="1">
      <alignment horizontal="center" vertical="center" wrapText="1" shrinkToFit="1"/>
    </xf>
    <xf numFmtId="0" fontId="19" fillId="2" borderId="30" xfId="4" applyFont="1" applyFill="1" applyBorder="1" applyAlignment="1">
      <alignment horizontal="center" vertical="center" wrapText="1" shrinkToFit="1"/>
    </xf>
    <xf numFmtId="0" fontId="17" fillId="2" borderId="30" xfId="1" applyFont="1" applyFill="1" applyBorder="1" applyAlignment="1">
      <alignment horizontal="center" vertical="center" shrinkToFit="1"/>
    </xf>
    <xf numFmtId="178" fontId="17" fillId="5" borderId="51" xfId="55" applyFont="1" applyFill="1" applyBorder="1" applyAlignment="1">
      <alignment horizontal="center" vertical="center" shrinkToFit="1"/>
    </xf>
    <xf numFmtId="0" fontId="26" fillId="2" borderId="13" xfId="5" applyFont="1" applyFill="1" applyBorder="1" applyAlignment="1">
      <alignment horizontal="center" vertical="center" wrapText="1"/>
    </xf>
    <xf numFmtId="0" fontId="26" fillId="2" borderId="30" xfId="5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7" fillId="2" borderId="24" xfId="1" applyFont="1" applyFill="1" applyBorder="1" applyAlignment="1">
      <alignment horizontal="center" vertical="center" shrinkToFit="1"/>
    </xf>
    <xf numFmtId="0" fontId="19" fillId="2" borderId="12" xfId="4" applyFont="1" applyFill="1" applyBorder="1" applyAlignment="1">
      <alignment horizontal="center" vertical="center" wrapText="1" shrinkToFit="1"/>
    </xf>
    <xf numFmtId="0" fontId="26" fillId="2" borderId="24" xfId="5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36" xfId="0" applyFont="1" applyFill="1" applyBorder="1" applyAlignment="1">
      <alignment horizontal="center" vertical="center" shrinkToFit="1"/>
    </xf>
    <xf numFmtId="176" fontId="19" fillId="2" borderId="37" xfId="0" applyNumberFormat="1" applyFont="1" applyFill="1" applyBorder="1" applyAlignment="1">
      <alignment horizontal="center" vertical="center" shrinkToFit="1"/>
    </xf>
    <xf numFmtId="0" fontId="17" fillId="7" borderId="12" xfId="1" applyFont="1" applyFill="1" applyBorder="1" applyAlignment="1">
      <alignment horizontal="center" vertical="center" shrinkToFit="1"/>
    </xf>
    <xf numFmtId="0" fontId="19" fillId="2" borderId="35" xfId="0" applyFont="1" applyFill="1" applyBorder="1" applyAlignment="1">
      <alignment horizontal="center" vertical="center" shrinkToFit="1"/>
    </xf>
    <xf numFmtId="0" fontId="17" fillId="2" borderId="13" xfId="1" applyFont="1" applyFill="1" applyBorder="1" applyAlignment="1" applyProtection="1">
      <alignment horizontal="center" vertical="center" shrinkToFit="1"/>
    </xf>
    <xf numFmtId="0" fontId="17" fillId="2" borderId="30" xfId="1" applyFont="1" applyFill="1" applyBorder="1" applyAlignment="1" applyProtection="1">
      <alignment horizontal="center" vertical="center" shrinkToFit="1"/>
    </xf>
    <xf numFmtId="0" fontId="17" fillId="2" borderId="0" xfId="3" applyFont="1" applyFill="1" applyAlignment="1">
      <alignment horizontal="center" vertical="center" shrinkToFit="1"/>
    </xf>
    <xf numFmtId="0" fontId="19" fillId="2" borderId="13" xfId="4" applyFont="1" applyFill="1" applyBorder="1" applyAlignment="1">
      <alignment horizontal="center" vertical="center" shrinkToFit="1"/>
    </xf>
    <xf numFmtId="0" fontId="19" fillId="2" borderId="32" xfId="4" applyFont="1" applyFill="1" applyBorder="1" applyAlignment="1">
      <alignment horizontal="center" vertical="center" shrinkToFit="1"/>
    </xf>
    <xf numFmtId="178" fontId="17" fillId="6" borderId="51" xfId="55" applyFont="1" applyFill="1" applyBorder="1" applyAlignment="1">
      <alignment horizontal="center" vertical="center" shrinkToFit="1"/>
    </xf>
    <xf numFmtId="178" fontId="17" fillId="6" borderId="52" xfId="55" applyFont="1" applyFill="1" applyBorder="1" applyAlignment="1">
      <alignment horizontal="center" vertical="center" shrinkToFit="1"/>
    </xf>
    <xf numFmtId="178" fontId="17" fillId="6" borderId="49" xfId="55" applyFont="1" applyFill="1" applyBorder="1" applyAlignment="1">
      <alignment horizontal="center" vertical="center" shrinkToFit="1"/>
    </xf>
    <xf numFmtId="0" fontId="17" fillId="7" borderId="12" xfId="3" applyFont="1" applyFill="1" applyBorder="1" applyAlignment="1">
      <alignment horizontal="center" vertical="center" shrinkToFit="1"/>
    </xf>
    <xf numFmtId="49" fontId="39" fillId="2" borderId="39" xfId="7" applyNumberFormat="1" applyFont="1" applyFill="1" applyBorder="1" applyAlignment="1">
      <alignment horizontal="center" vertical="center" shrinkToFit="1"/>
    </xf>
    <xf numFmtId="49" fontId="39" fillId="2" borderId="11" xfId="7" applyNumberFormat="1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shrinkToFit="1"/>
    </xf>
    <xf numFmtId="0" fontId="39" fillId="2" borderId="11" xfId="7" applyFont="1" applyFill="1" applyBorder="1" applyAlignment="1">
      <alignment horizontal="center" vertical="center" shrinkToFit="1"/>
    </xf>
    <xf numFmtId="0" fontId="39" fillId="2" borderId="15" xfId="7" applyFont="1" applyFill="1" applyBorder="1" applyAlignment="1">
      <alignment horizontal="center" vertical="center" shrinkToFit="1"/>
    </xf>
    <xf numFmtId="49" fontId="76" fillId="2" borderId="38" xfId="7" applyNumberFormat="1" applyFont="1" applyFill="1" applyBorder="1" applyAlignment="1">
      <alignment horizontal="center" vertical="center" shrinkToFit="1"/>
    </xf>
    <xf numFmtId="49" fontId="76" fillId="2" borderId="23" xfId="7" applyNumberFormat="1" applyFont="1" applyFill="1" applyBorder="1" applyAlignment="1">
      <alignment horizontal="center" vertical="center" shrinkToFit="1"/>
    </xf>
    <xf numFmtId="0" fontId="42" fillId="2" borderId="23" xfId="7" applyFont="1" applyFill="1" applyBorder="1" applyAlignment="1">
      <alignment horizontal="center" vertical="center" shrinkToFit="1"/>
    </xf>
    <xf numFmtId="0" fontId="39" fillId="2" borderId="23" xfId="7" applyFont="1" applyFill="1" applyBorder="1" applyAlignment="1">
      <alignment horizontal="center" vertical="center" shrinkToFit="1"/>
    </xf>
    <xf numFmtId="0" fontId="39" fillId="2" borderId="25" xfId="7" applyFont="1" applyFill="1" applyBorder="1" applyAlignment="1">
      <alignment horizontal="center" vertical="center" shrinkToFit="1"/>
    </xf>
    <xf numFmtId="49" fontId="39" fillId="2" borderId="40" xfId="7" applyNumberFormat="1" applyFont="1" applyFill="1" applyBorder="1" applyAlignment="1">
      <alignment horizontal="center" vertical="center" shrinkToFit="1"/>
    </xf>
    <xf numFmtId="49" fontId="39" fillId="2" borderId="32" xfId="7" applyNumberFormat="1" applyFont="1" applyFill="1" applyBorder="1" applyAlignment="1">
      <alignment horizontal="center" vertical="center" shrinkToFit="1"/>
    </xf>
    <xf numFmtId="0" fontId="42" fillId="2" borderId="32" xfId="7" applyFont="1" applyFill="1" applyBorder="1" applyAlignment="1">
      <alignment horizontal="center" vertical="center" shrinkToFit="1"/>
    </xf>
    <xf numFmtId="0" fontId="42" fillId="2" borderId="32" xfId="7" applyFont="1" applyFill="1" applyBorder="1" applyAlignment="1">
      <alignment horizontal="center" shrinkToFit="1"/>
    </xf>
    <xf numFmtId="0" fontId="39" fillId="2" borderId="32" xfId="7" applyFont="1" applyFill="1" applyBorder="1" applyAlignment="1">
      <alignment horizontal="center" vertical="center" shrinkToFit="1"/>
    </xf>
    <xf numFmtId="0" fontId="39" fillId="2" borderId="33" xfId="7" applyFont="1" applyFill="1" applyBorder="1" applyAlignment="1">
      <alignment horizontal="center" vertical="center" shrinkToFit="1"/>
    </xf>
    <xf numFmtId="0" fontId="84" fillId="7" borderId="13" xfId="1" applyFont="1" applyFill="1" applyBorder="1" applyAlignment="1">
      <alignment horizontal="center" vertical="center" shrinkToFit="1"/>
    </xf>
    <xf numFmtId="0" fontId="84" fillId="7" borderId="17" xfId="1" applyFont="1" applyFill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176" fontId="19" fillId="0" borderId="28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0" fontId="27" fillId="0" borderId="11" xfId="7" applyFont="1" applyBorder="1" applyAlignment="1">
      <alignment horizontal="center" vertical="center" shrinkToFit="1"/>
    </xf>
    <xf numFmtId="0" fontId="27" fillId="0" borderId="15" xfId="7" applyFont="1" applyBorder="1" applyAlignment="1">
      <alignment horizontal="center" vertical="center" shrinkToFit="1"/>
    </xf>
    <xf numFmtId="49" fontId="30" fillId="0" borderId="38" xfId="7" applyNumberFormat="1" applyFont="1" applyBorder="1" applyAlignment="1">
      <alignment horizontal="center" vertical="center" shrinkToFit="1"/>
    </xf>
    <xf numFmtId="49" fontId="30" fillId="0" borderId="23" xfId="7" applyNumberFormat="1" applyFont="1" applyBorder="1" applyAlignment="1">
      <alignment horizontal="center" vertical="center" shrinkToFit="1"/>
    </xf>
    <xf numFmtId="0" fontId="32" fillId="0" borderId="23" xfId="7" applyFont="1" applyBorder="1" applyAlignment="1">
      <alignment horizontal="center" vertical="center" shrinkToFit="1"/>
    </xf>
    <xf numFmtId="0" fontId="27" fillId="0" borderId="23" xfId="7" applyFont="1" applyBorder="1" applyAlignment="1">
      <alignment horizontal="center" vertical="center" shrinkToFit="1"/>
    </xf>
    <xf numFmtId="0" fontId="27" fillId="0" borderId="25" xfId="7" applyFont="1" applyBorder="1" applyAlignment="1">
      <alignment horizontal="center" vertical="center" shrinkToFit="1"/>
    </xf>
    <xf numFmtId="49" fontId="27" fillId="0" borderId="39" xfId="7" applyNumberFormat="1" applyFont="1" applyBorder="1" applyAlignment="1">
      <alignment horizontal="center" vertical="center" shrinkToFit="1"/>
    </xf>
    <xf numFmtId="49" fontId="27" fillId="0" borderId="11" xfId="7" applyNumberFormat="1" applyFont="1" applyBorder="1" applyAlignment="1">
      <alignment horizontal="center" vertical="center" shrinkToFit="1"/>
    </xf>
    <xf numFmtId="0" fontId="32" fillId="0" borderId="11" xfId="7" applyFont="1" applyBorder="1" applyAlignment="1">
      <alignment horizontal="center" vertical="center" shrinkToFit="1"/>
    </xf>
    <xf numFmtId="0" fontId="32" fillId="0" borderId="11" xfId="7" applyFont="1" applyBorder="1" applyAlignment="1">
      <alignment horizontal="center" shrinkToFit="1"/>
    </xf>
    <xf numFmtId="0" fontId="17" fillId="0" borderId="17" xfId="1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49" fontId="27" fillId="0" borderId="40" xfId="7" applyNumberFormat="1" applyFont="1" applyBorder="1" applyAlignment="1">
      <alignment horizontal="center" vertical="center" shrinkToFit="1"/>
    </xf>
    <xf numFmtId="49" fontId="27" fillId="0" borderId="32" xfId="7" applyNumberFormat="1" applyFont="1" applyBorder="1" applyAlignment="1">
      <alignment horizontal="center" vertical="center" shrinkToFit="1"/>
    </xf>
    <xf numFmtId="0" fontId="32" fillId="0" borderId="32" xfId="7" applyFont="1" applyBorder="1" applyAlignment="1">
      <alignment horizontal="center" vertical="center" shrinkToFit="1"/>
    </xf>
    <xf numFmtId="0" fontId="32" fillId="0" borderId="32" xfId="7" applyFont="1" applyBorder="1" applyAlignment="1">
      <alignment horizontal="center" shrinkToFit="1"/>
    </xf>
    <xf numFmtId="0" fontId="27" fillId="0" borderId="32" xfId="7" applyFont="1" applyBorder="1" applyAlignment="1">
      <alignment horizontal="center" vertical="center" shrinkToFit="1"/>
    </xf>
    <xf numFmtId="0" fontId="27" fillId="0" borderId="33" xfId="7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9" fillId="0" borderId="13" xfId="4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176" fontId="9" fillId="0" borderId="33" xfId="0" applyNumberFormat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shrinkToFit="1"/>
    </xf>
    <xf numFmtId="0" fontId="9" fillId="0" borderId="32" xfId="4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30" xfId="1" applyFont="1" applyBorder="1" applyAlignment="1">
      <alignment horizontal="center" vertical="center" shrinkToFit="1"/>
    </xf>
    <xf numFmtId="0" fontId="17" fillId="0" borderId="30" xfId="1" applyFont="1" applyBorder="1" applyAlignment="1">
      <alignment horizontal="center" vertical="center" shrinkToFit="1"/>
    </xf>
    <xf numFmtId="0" fontId="24" fillId="2" borderId="13" xfId="5" applyFont="1" applyFill="1" applyBorder="1" applyAlignment="1">
      <alignment horizontal="center" vertical="center" wrapText="1"/>
    </xf>
    <xf numFmtId="0" fontId="24" fillId="2" borderId="30" xfId="5" applyFont="1" applyFill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shrinkToFit="1"/>
    </xf>
    <xf numFmtId="0" fontId="18" fillId="0" borderId="30" xfId="3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17" fillId="0" borderId="13" xfId="3" applyFont="1" applyBorder="1" applyAlignment="1">
      <alignment horizontal="center" vertical="center" shrinkToFit="1"/>
    </xf>
    <xf numFmtId="0" fontId="17" fillId="0" borderId="17" xfId="3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176" fontId="19" fillId="0" borderId="25" xfId="0" applyNumberFormat="1" applyFont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176" fontId="19" fillId="0" borderId="19" xfId="0" applyNumberFormat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wrapText="1" shrinkToFit="1"/>
    </xf>
    <xf numFmtId="0" fontId="19" fillId="0" borderId="30" xfId="4" applyFont="1" applyBorder="1" applyAlignment="1">
      <alignment horizontal="center" vertical="center" wrapText="1" shrinkToFit="1"/>
    </xf>
    <xf numFmtId="0" fontId="26" fillId="0" borderId="1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17" fillId="0" borderId="30" xfId="3" applyFont="1" applyBorder="1" applyAlignment="1">
      <alignment horizontal="center" vertical="center" shrinkToFit="1"/>
    </xf>
    <xf numFmtId="176" fontId="19" fillId="0" borderId="33" xfId="0" applyNumberFormat="1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7" xfId="1" applyFont="1" applyBorder="1" applyAlignment="1">
      <alignment horizontal="center" vertical="center" shrinkToFit="1"/>
    </xf>
    <xf numFmtId="176" fontId="19" fillId="0" borderId="37" xfId="0" applyNumberFormat="1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176" fontId="9" fillId="0" borderId="19" xfId="0" applyNumberFormat="1" applyFont="1" applyBorder="1" applyAlignment="1">
      <alignment horizontal="center" vertical="center" shrinkToFit="1"/>
    </xf>
    <xf numFmtId="0" fontId="57" fillId="7" borderId="23" xfId="1" applyFont="1" applyFill="1" applyBorder="1" applyAlignment="1">
      <alignment horizontal="center" vertical="center" shrinkToFit="1"/>
    </xf>
    <xf numFmtId="0" fontId="58" fillId="7" borderId="11" xfId="4" applyFont="1" applyFill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8" fillId="2" borderId="24" xfId="1" applyFont="1" applyFill="1" applyBorder="1" applyAlignment="1">
      <alignment horizontal="center" vertical="center" shrinkToFit="1"/>
    </xf>
    <xf numFmtId="0" fontId="18" fillId="2" borderId="17" xfId="1" applyFont="1" applyFill="1" applyBorder="1" applyAlignment="1">
      <alignment horizontal="center" vertical="center" shrinkToFit="1"/>
    </xf>
    <xf numFmtId="0" fontId="24" fillId="2" borderId="24" xfId="5" applyFont="1" applyFill="1" applyBorder="1" applyAlignment="1">
      <alignment horizontal="center" vertical="center" wrapText="1"/>
    </xf>
    <xf numFmtId="0" fontId="24" fillId="2" borderId="17" xfId="5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76" fontId="9" fillId="0" borderId="25" xfId="0" applyNumberFormat="1" applyFont="1" applyBorder="1" applyAlignment="1">
      <alignment horizontal="center" vertical="center" shrinkToFit="1"/>
    </xf>
    <xf numFmtId="0" fontId="15" fillId="2" borderId="13" xfId="1" applyFont="1" applyFill="1" applyBorder="1" applyAlignment="1">
      <alignment horizontal="center" vertical="center" wrapText="1" shrinkToFit="1"/>
    </xf>
    <xf numFmtId="0" fontId="22" fillId="2" borderId="12" xfId="4" applyFont="1" applyFill="1" applyBorder="1" applyAlignment="1">
      <alignment horizontal="center" vertical="center" wrapText="1" shrinkToFit="1"/>
    </xf>
    <xf numFmtId="0" fontId="18" fillId="2" borderId="13" xfId="1" applyFont="1" applyFill="1" applyBorder="1" applyAlignment="1">
      <alignment horizontal="center" vertical="center" shrinkToFit="1"/>
    </xf>
    <xf numFmtId="0" fontId="24" fillId="2" borderId="12" xfId="5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horizontal="center" vertical="center" shrinkToFit="1"/>
    </xf>
    <xf numFmtId="0" fontId="18" fillId="2" borderId="12" xfId="3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center" vertical="center" shrinkToFit="1"/>
    </xf>
    <xf numFmtId="0" fontId="18" fillId="0" borderId="17" xfId="3" applyFont="1" applyBorder="1" applyAlignment="1">
      <alignment horizontal="center" vertical="center" shrinkToFit="1"/>
    </xf>
    <xf numFmtId="0" fontId="57" fillId="7" borderId="13" xfId="1" applyFont="1" applyFill="1" applyBorder="1" applyAlignment="1">
      <alignment horizontal="center" vertical="center" shrinkToFit="1"/>
    </xf>
    <xf numFmtId="0" fontId="57" fillId="7" borderId="17" xfId="1" applyFont="1" applyFill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178" fontId="55" fillId="5" borderId="51" xfId="55" applyFont="1" applyFill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top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41" fillId="0" borderId="13" xfId="10" applyFont="1" applyBorder="1" applyAlignment="1">
      <alignment horizontal="center" vertical="center"/>
    </xf>
    <xf numFmtId="0" fontId="26" fillId="0" borderId="30" xfId="10" applyFont="1" applyBorder="1" applyAlignment="1">
      <alignment horizontal="center" vertical="center"/>
    </xf>
    <xf numFmtId="0" fontId="42" fillId="0" borderId="13" xfId="28" applyFont="1" applyBorder="1" applyAlignment="1">
      <alignment horizontal="left" vertical="center"/>
    </xf>
    <xf numFmtId="0" fontId="19" fillId="0" borderId="30" xfId="28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shrinkToFit="1"/>
    </xf>
    <xf numFmtId="0" fontId="18" fillId="0" borderId="12" xfId="3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8" fillId="7" borderId="13" xfId="1" applyFont="1" applyFill="1" applyBorder="1" applyAlignment="1">
      <alignment horizontal="center" vertical="center" shrinkToFit="1"/>
    </xf>
    <xf numFmtId="0" fontId="18" fillId="7" borderId="17" xfId="1" applyFont="1" applyFill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22" fillId="0" borderId="11" xfId="4" applyFont="1" applyBorder="1" applyAlignment="1">
      <alignment horizontal="center" vertical="center" shrinkToFit="1"/>
    </xf>
    <xf numFmtId="0" fontId="15" fillId="2" borderId="12" xfId="3" applyFont="1" applyFill="1" applyBorder="1" applyAlignment="1">
      <alignment horizontal="center" vertical="center" shrinkToFit="1"/>
    </xf>
    <xf numFmtId="0" fontId="15" fillId="2" borderId="17" xfId="3" applyFont="1" applyFill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57" fillId="0" borderId="17" xfId="1" applyFont="1" applyBorder="1" applyAlignment="1">
      <alignment horizontal="center" vertical="center" shrinkToFit="1"/>
    </xf>
    <xf numFmtId="0" fontId="58" fillId="0" borderId="11" xfId="4" applyFont="1" applyBorder="1" applyAlignment="1">
      <alignment horizontal="center" vertical="center" shrinkToFit="1"/>
    </xf>
    <xf numFmtId="0" fontId="18" fillId="2" borderId="12" xfId="1" applyFont="1" applyFill="1" applyBorder="1" applyAlignment="1">
      <alignment horizontal="center" vertical="center" shrinkToFit="1"/>
    </xf>
    <xf numFmtId="176" fontId="9" fillId="0" borderId="28" xfId="0" applyNumberFormat="1" applyFont="1" applyBorder="1" applyAlignment="1">
      <alignment horizontal="center" vertical="center" shrinkToFit="1"/>
    </xf>
    <xf numFmtId="0" fontId="18" fillId="2" borderId="0" xfId="1" applyFont="1" applyFill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178" fontId="17" fillId="5" borderId="52" xfId="55" applyFont="1" applyFill="1" applyBorder="1" applyAlignment="1">
      <alignment horizontal="center" vertical="center" shrinkToFit="1"/>
    </xf>
    <xf numFmtId="178" fontId="17" fillId="5" borderId="49" xfId="55" applyFont="1" applyFill="1" applyBorder="1" applyAlignment="1">
      <alignment horizontal="center" vertical="center" shrinkToFit="1"/>
    </xf>
    <xf numFmtId="0" fontId="15" fillId="2" borderId="23" xfId="1" applyFont="1" applyFill="1" applyBorder="1" applyAlignment="1">
      <alignment horizontal="center" vertical="center" shrinkToFit="1"/>
    </xf>
    <xf numFmtId="0" fontId="22" fillId="2" borderId="11" xfId="4" applyFont="1" applyFill="1" applyBorder="1" applyAlignment="1">
      <alignment horizontal="center" vertical="center" shrinkToFit="1"/>
    </xf>
    <xf numFmtId="0" fontId="18" fillId="2" borderId="30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</cellXfs>
  <cellStyles count="56">
    <cellStyle name="Excel Built-in Normal" xfId="49" xr:uid="{64903B7D-F0A3-4845-8E2D-08AAA02D2B58}"/>
    <cellStyle name="Heading" xfId="11" xr:uid="{A4D1C766-C103-4FD6-8B46-B848748F49D4}"/>
    <cellStyle name="Heading1" xfId="12" xr:uid="{03C98448-22FC-4911-B639-FC7711C57810}"/>
    <cellStyle name="Result" xfId="13" xr:uid="{D0115681-DCFB-468B-9AEE-A646785BB22F}"/>
    <cellStyle name="Result2" xfId="14" xr:uid="{B498FED4-7603-4652-A802-1F8C3820B95F}"/>
    <cellStyle name="一般" xfId="0" builtinId="0"/>
    <cellStyle name="一般 2" xfId="9" xr:uid="{5A732924-C284-4333-8647-492B6F177C62}"/>
    <cellStyle name="一般 2 2" xfId="16" xr:uid="{3167831C-E1AD-474C-8AF5-E41F9B249B1C}"/>
    <cellStyle name="一般 2 2 2" xfId="24" xr:uid="{E62B40BF-1F6A-427C-BE30-8B6F79082441}"/>
    <cellStyle name="一般 2 2 3" xfId="27" xr:uid="{88817B49-ED66-463B-B51F-CE6981472522}"/>
    <cellStyle name="一般 2 2 4" xfId="34" xr:uid="{92DA9768-44D7-4992-B47F-3FDD2D42541A}"/>
    <cellStyle name="一般 2 3" xfId="17" xr:uid="{437BAF50-3457-48A8-89F6-6A82E1E693BA}"/>
    <cellStyle name="一般 2 3 2" xfId="28" xr:uid="{C4F14732-0AE6-47CE-86F4-ED147A51A015}"/>
    <cellStyle name="一般 2 3 3" xfId="35" xr:uid="{5A4B114A-E133-4FCA-98F1-540CA9E5E13F}"/>
    <cellStyle name="一般 2 3 4" xfId="54" xr:uid="{5EC1EE8D-7E63-4831-8C72-9842576527C1}"/>
    <cellStyle name="一般 2 4" xfId="18" xr:uid="{15C6F84C-D066-46FF-A913-0A078744B51E}"/>
    <cellStyle name="一般 2 4 2" xfId="29" xr:uid="{009DBE2F-055F-4AC0-B9B8-7FD16463E841}"/>
    <cellStyle name="一般 2 4 3" xfId="36" xr:uid="{06E68A5F-031D-4197-BA2F-FDB11AFAFA2B}"/>
    <cellStyle name="一般 2 5" xfId="10" xr:uid="{E07770C1-7B9C-482C-8320-3593BE0289B3}"/>
    <cellStyle name="一般 2 5 2" xfId="1" xr:uid="{00000000-0005-0000-0000-000001000000}"/>
    <cellStyle name="一般 2 5 2 2" xfId="6" xr:uid="{00000000-0005-0000-0000-000002000000}"/>
    <cellStyle name="一般 2 5 2 2 2" xfId="55" xr:uid="{7A1E1C8E-AB6D-4F78-B1B6-06EF13599DCE}"/>
    <cellStyle name="一般 2 5 3" xfId="5" xr:uid="{00000000-0005-0000-0000-000003000000}"/>
    <cellStyle name="一般 2 5 4" xfId="8" xr:uid="{00000000-0005-0000-0000-000004000000}"/>
    <cellStyle name="一般 2 5 4 2" xfId="51" xr:uid="{9843A208-DCE1-479B-A654-95B9DAB9F4D8}"/>
    <cellStyle name="一般 2 6" xfId="26" xr:uid="{5F34094B-2385-4F46-BE70-DCDDB44FD367}"/>
    <cellStyle name="一般 2 7" xfId="25" xr:uid="{E0B6E95F-3A60-4B00-8C1E-6F97B203344B}"/>
    <cellStyle name="一般 2 8" xfId="15" xr:uid="{AEBADCCA-E149-43BD-9868-6210E1B0C078}"/>
    <cellStyle name="一般 2 8 2" xfId="53" xr:uid="{12CE5CEA-84AC-4667-8AFC-EFB337D0A331}"/>
    <cellStyle name="一般 3" xfId="19" xr:uid="{1AE9E383-60E3-4DE4-BB6D-03A2E558A0BF}"/>
    <cellStyle name="一般 3 2" xfId="30" xr:uid="{EA4E1547-A331-4449-B7E9-C7AB723808B2}"/>
    <cellStyle name="一般 3 3" xfId="37" xr:uid="{D281BED9-FDEC-4E9C-843C-788F39C7B5FA}"/>
    <cellStyle name="一般 4" xfId="20" xr:uid="{4425C546-F94C-416B-996D-362D9C8ECD0A}"/>
    <cellStyle name="一般 4 2" xfId="31" xr:uid="{0213E0FB-2701-48BC-9FEE-FF445F6DF1C7}"/>
    <cellStyle name="一般 4 3" xfId="38" xr:uid="{2097AB25-0C1F-418D-AC67-13B636F7436C}"/>
    <cellStyle name="一般 5" xfId="21" xr:uid="{1DB4CA4A-F4A3-4F59-89D6-7BE0B5CD0D9B}"/>
    <cellStyle name="一般 5 2" xfId="32" xr:uid="{25D7AE3F-090C-4811-890C-C6A1B54425EF}"/>
    <cellStyle name="一般 5 3" xfId="39" xr:uid="{1F5DAAF1-0315-4F2E-BEB4-D17ECD6B52F7}"/>
    <cellStyle name="一般 6" xfId="2" xr:uid="{00000000-0005-0000-0000-000005000000}"/>
    <cellStyle name="一般 6 2" xfId="4" xr:uid="{00000000-0005-0000-0000-000006000000}"/>
    <cellStyle name="一般 6 2 2" xfId="3" xr:uid="{00000000-0005-0000-0000-000007000000}"/>
    <cellStyle name="一般 6 2 2 2" xfId="48" xr:uid="{8ABF4AC9-AE47-4268-AACA-23AC996788C9}"/>
    <cellStyle name="一般 6 3" xfId="22" xr:uid="{76229574-55F6-40E2-B31D-0BF554DD82B3}"/>
    <cellStyle name="一般 6 4" xfId="33" xr:uid="{BFFA0B9F-8A19-4926-93D7-A79877855C5F}"/>
    <cellStyle name="一般 6 5" xfId="40" xr:uid="{7FB8704D-1760-4AB3-A318-3C1356463715}"/>
    <cellStyle name="一般 6 6" xfId="46" xr:uid="{12865A28-687F-4A85-BB6A-A21F1700AAA0}"/>
    <cellStyle name="一般 7" xfId="23" xr:uid="{84BCED8C-4C70-4804-834F-78407C655D2B}"/>
    <cellStyle name="一般 7 2" xfId="41" xr:uid="{7FAA74FA-5339-4F47-9A85-D90F4199CC14}"/>
    <cellStyle name="一般 71" xfId="42" xr:uid="{D00DFDF7-0C71-44C3-94DE-A7C04ED565C6}"/>
    <cellStyle name="一般 8" xfId="7" xr:uid="{00000000-0005-0000-0000-000008000000}"/>
    <cellStyle name="一般 8 2" xfId="50" xr:uid="{12C2AB12-019F-4ADC-9446-EA5BF3551732}"/>
    <cellStyle name="一般 9" xfId="47" xr:uid="{6A3A2351-4CB6-4F98-8832-4F3B4EE199D6}"/>
    <cellStyle name="千分位 2" xfId="43" xr:uid="{6FF95084-0109-47D4-B15D-3B39A64DF45E}"/>
    <cellStyle name="千分位 2 2" xfId="44" xr:uid="{DBE77652-D1D2-4608-918A-50469EE8573D}"/>
    <cellStyle name="千分位 2 3" xfId="45" xr:uid="{1A86C991-1939-45F0-A06B-73643CCF8DF6}"/>
    <cellStyle name="千分位 2 4" xfId="52" xr:uid="{0AB99919-E524-4B5B-871D-A906AAE9C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D57F-2F57-4CE6-8B19-A527493B1B61}">
  <sheetPr>
    <pageSetUpPr fitToPage="1"/>
  </sheetPr>
  <dimension ref="A1:V60"/>
  <sheetViews>
    <sheetView tabSelected="1" view="pageBreakPreview" topLeftCell="A43" zoomScale="90" zoomScaleNormal="120" zoomScaleSheetLayoutView="90" workbookViewId="0">
      <selection activeCell="E65" sqref="E65"/>
    </sheetView>
  </sheetViews>
  <sheetFormatPr defaultColWidth="8.875" defaultRowHeight="21" customHeight="1"/>
  <cols>
    <col min="1" max="1" width="8.625" style="384" customWidth="1"/>
    <col min="2" max="2" width="12.75" style="384" customWidth="1"/>
    <col min="3" max="3" width="17.5" style="384" customWidth="1"/>
    <col min="4" max="4" width="3" style="384" customWidth="1"/>
    <col min="5" max="5" width="18.375" style="384" customWidth="1"/>
    <col min="6" max="6" width="3" style="384" customWidth="1"/>
    <col min="7" max="7" width="16.125" style="384" customWidth="1"/>
    <col min="8" max="8" width="24.5" style="384" customWidth="1"/>
    <col min="9" max="9" width="7.75" style="384" customWidth="1"/>
    <col min="10" max="10" width="9.625" style="384" customWidth="1"/>
    <col min="11" max="11" width="3.5" style="384" customWidth="1"/>
    <col min="12" max="12" width="4.375" style="384" customWidth="1"/>
    <col min="13" max="13" width="3.25" style="384" customWidth="1"/>
    <col min="14" max="14" width="3.625" style="384" customWidth="1"/>
    <col min="15" max="15" width="3.375" style="384" customWidth="1"/>
    <col min="16" max="16" width="3.625" style="384" customWidth="1"/>
    <col min="17" max="17" width="4.625" style="391" customWidth="1"/>
    <col min="18" max="18" width="7.375" style="367" customWidth="1"/>
    <col min="19" max="16384" width="8.875" style="367"/>
  </cols>
  <sheetData>
    <row r="1" spans="1:18" s="385" customFormat="1" ht="21" customHeight="1" thickBot="1">
      <c r="A1" s="468" t="s">
        <v>597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18" s="385" customFormat="1" ht="27" customHeight="1" thickBot="1">
      <c r="A2" s="392" t="s">
        <v>598</v>
      </c>
      <c r="B2" s="393" t="s">
        <v>614</v>
      </c>
      <c r="C2" s="469" t="s">
        <v>615</v>
      </c>
      <c r="D2" s="470"/>
      <c r="E2" s="469" t="s">
        <v>616</v>
      </c>
      <c r="F2" s="471"/>
      <c r="G2" s="289" t="s">
        <v>617</v>
      </c>
      <c r="H2" s="394" t="s">
        <v>618</v>
      </c>
      <c r="I2" s="288" t="s">
        <v>6</v>
      </c>
      <c r="J2" s="289"/>
      <c r="K2" s="395" t="s">
        <v>599</v>
      </c>
      <c r="L2" s="396" t="s">
        <v>600</v>
      </c>
      <c r="M2" s="396" t="s">
        <v>601</v>
      </c>
      <c r="N2" s="396" t="s">
        <v>602</v>
      </c>
      <c r="O2" s="396" t="s">
        <v>603</v>
      </c>
      <c r="P2" s="396" t="s">
        <v>604</v>
      </c>
      <c r="Q2" s="397" t="s">
        <v>605</v>
      </c>
    </row>
    <row r="3" spans="1:18" ht="18" hidden="1" customHeight="1">
      <c r="A3" s="389">
        <v>45044</v>
      </c>
      <c r="B3" s="472" t="s">
        <v>167</v>
      </c>
      <c r="C3" s="398" t="s">
        <v>168</v>
      </c>
      <c r="D3" s="474" t="s">
        <v>85</v>
      </c>
      <c r="E3" s="398" t="s">
        <v>169</v>
      </c>
      <c r="F3" s="476" t="s">
        <v>13</v>
      </c>
      <c r="G3" s="478" t="s">
        <v>33</v>
      </c>
      <c r="H3" s="398" t="s">
        <v>170</v>
      </c>
      <c r="I3" s="480" t="s">
        <v>171</v>
      </c>
      <c r="J3" s="399"/>
      <c r="K3" s="482">
        <v>5.5</v>
      </c>
      <c r="L3" s="484">
        <v>2</v>
      </c>
      <c r="M3" s="484">
        <v>2.2000000000000002</v>
      </c>
      <c r="N3" s="484">
        <v>1</v>
      </c>
      <c r="O3" s="484"/>
      <c r="P3" s="484">
        <v>2</v>
      </c>
      <c r="Q3" s="486">
        <f>K3*70+L3*75+M3*25+N3*60+O3*80+P3*45</f>
        <v>740</v>
      </c>
    </row>
    <row r="4" spans="1:18" ht="18" hidden="1" customHeight="1" thickBot="1">
      <c r="A4" s="400" t="s">
        <v>37</v>
      </c>
      <c r="B4" s="473"/>
      <c r="C4" s="401" t="s">
        <v>172</v>
      </c>
      <c r="D4" s="475"/>
      <c r="E4" s="401" t="s">
        <v>173</v>
      </c>
      <c r="F4" s="477"/>
      <c r="G4" s="479"/>
      <c r="H4" s="401" t="s">
        <v>174</v>
      </c>
      <c r="I4" s="481"/>
      <c r="J4" s="300"/>
      <c r="K4" s="483"/>
      <c r="L4" s="485"/>
      <c r="M4" s="485"/>
      <c r="N4" s="485"/>
      <c r="O4" s="485"/>
      <c r="P4" s="485"/>
      <c r="Q4" s="487" t="e">
        <v>#VALUE!</v>
      </c>
    </row>
    <row r="5" spans="1:18" ht="18" hidden="1" customHeight="1">
      <c r="A5" s="386"/>
      <c r="B5" s="456"/>
      <c r="C5" s="320"/>
      <c r="D5" s="447"/>
      <c r="E5" s="305"/>
      <c r="F5" s="449"/>
      <c r="G5" s="451"/>
      <c r="H5" s="383"/>
      <c r="I5" s="453"/>
      <c r="J5" s="314"/>
      <c r="K5" s="488">
        <v>4.8</v>
      </c>
      <c r="L5" s="454">
        <v>2</v>
      </c>
      <c r="M5" s="454">
        <v>1.5</v>
      </c>
      <c r="N5" s="454"/>
      <c r="O5" s="454"/>
      <c r="P5" s="454">
        <v>3</v>
      </c>
      <c r="Q5" s="463">
        <f>K5*70+L5*77+M5*25+N5*60+O5*100+P5*45</f>
        <v>662.5</v>
      </c>
    </row>
    <row r="6" spans="1:18" ht="18" hidden="1" customHeight="1">
      <c r="A6" s="400"/>
      <c r="B6" s="457"/>
      <c r="C6" s="402"/>
      <c r="D6" s="448"/>
      <c r="E6" s="403"/>
      <c r="F6" s="450"/>
      <c r="G6" s="452"/>
      <c r="H6" s="404"/>
      <c r="I6" s="448"/>
      <c r="J6" s="405"/>
      <c r="K6" s="489"/>
      <c r="L6" s="455"/>
      <c r="M6" s="455"/>
      <c r="N6" s="455"/>
      <c r="O6" s="455"/>
      <c r="P6" s="455"/>
      <c r="Q6" s="465" t="e">
        <v>#VALUE!</v>
      </c>
    </row>
    <row r="7" spans="1:18" ht="18" hidden="1" customHeight="1">
      <c r="A7" s="387"/>
      <c r="B7" s="448"/>
      <c r="C7" s="332"/>
      <c r="D7" s="447"/>
      <c r="E7" s="314"/>
      <c r="F7" s="453"/>
      <c r="G7" s="448"/>
      <c r="H7" s="305"/>
      <c r="I7" s="449"/>
      <c r="J7" s="406"/>
      <c r="K7" s="489">
        <v>4.8</v>
      </c>
      <c r="L7" s="455">
        <v>3</v>
      </c>
      <c r="M7" s="455">
        <v>1.5</v>
      </c>
      <c r="N7" s="455">
        <v>1</v>
      </c>
      <c r="O7" s="455"/>
      <c r="P7" s="455">
        <v>3</v>
      </c>
      <c r="Q7" s="465">
        <f>K7*70+L7*77+M7*25+N7*60+O7*100+P7*45</f>
        <v>799.5</v>
      </c>
    </row>
    <row r="8" spans="1:18" ht="18" hidden="1" customHeight="1" thickBot="1">
      <c r="A8" s="407"/>
      <c r="B8" s="490"/>
      <c r="C8" s="353"/>
      <c r="D8" s="453"/>
      <c r="E8" s="374"/>
      <c r="F8" s="453"/>
      <c r="G8" s="447"/>
      <c r="H8" s="374"/>
      <c r="I8" s="449"/>
      <c r="J8" s="406"/>
      <c r="K8" s="489"/>
      <c r="L8" s="455"/>
      <c r="M8" s="455"/>
      <c r="N8" s="455"/>
      <c r="O8" s="455"/>
      <c r="P8" s="455"/>
      <c r="Q8" s="465" t="e">
        <v>#VALUE!</v>
      </c>
    </row>
    <row r="9" spans="1:18" s="384" customFormat="1" ht="18" hidden="1" customHeight="1">
      <c r="A9" s="386">
        <v>45413</v>
      </c>
      <c r="B9" s="456" t="s">
        <v>23</v>
      </c>
      <c r="C9" s="329"/>
      <c r="D9" s="491"/>
      <c r="E9" s="319"/>
      <c r="F9" s="491"/>
      <c r="G9" s="456"/>
      <c r="H9" s="319"/>
      <c r="I9" s="466" t="s">
        <v>27</v>
      </c>
      <c r="J9" s="406"/>
      <c r="K9" s="488">
        <v>4.5</v>
      </c>
      <c r="L9" s="454">
        <v>2</v>
      </c>
      <c r="M9" s="454">
        <v>1.3</v>
      </c>
      <c r="N9" s="454"/>
      <c r="O9" s="454">
        <v>0.5</v>
      </c>
      <c r="P9" s="454">
        <v>2.5</v>
      </c>
      <c r="Q9" s="463">
        <f>K9*70+L9*77+M9*25+N9*60+O9*100+P9*45</f>
        <v>664</v>
      </c>
    </row>
    <row r="10" spans="1:18" ht="18" hidden="1" customHeight="1">
      <c r="A10" s="400" t="s">
        <v>296</v>
      </c>
      <c r="B10" s="457"/>
      <c r="C10" s="408"/>
      <c r="D10" s="448"/>
      <c r="E10" s="403"/>
      <c r="F10" s="448"/>
      <c r="G10" s="492"/>
      <c r="H10" s="403"/>
      <c r="I10" s="467"/>
      <c r="J10" s="409"/>
      <c r="K10" s="489"/>
      <c r="L10" s="455"/>
      <c r="M10" s="455"/>
      <c r="N10" s="455"/>
      <c r="O10" s="455"/>
      <c r="P10" s="455"/>
      <c r="Q10" s="464" t="e">
        <v>#VALUE!</v>
      </c>
    </row>
    <row r="11" spans="1:18" s="384" customFormat="1" ht="18" hidden="1" customHeight="1">
      <c r="A11" s="387">
        <v>45778</v>
      </c>
      <c r="B11" s="448" t="s">
        <v>90</v>
      </c>
      <c r="C11" s="314" t="s">
        <v>427</v>
      </c>
      <c r="D11" s="453" t="s">
        <v>419</v>
      </c>
      <c r="E11" s="314" t="s">
        <v>520</v>
      </c>
      <c r="F11" s="453" t="s">
        <v>13</v>
      </c>
      <c r="G11" s="448" t="s">
        <v>20</v>
      </c>
      <c r="H11" s="314" t="s">
        <v>220</v>
      </c>
      <c r="I11" s="493"/>
      <c r="J11" s="406"/>
      <c r="K11" s="489">
        <v>4.8</v>
      </c>
      <c r="L11" s="455">
        <v>2</v>
      </c>
      <c r="M11" s="455">
        <v>1.8</v>
      </c>
      <c r="N11" s="455"/>
      <c r="O11" s="455"/>
      <c r="P11" s="455">
        <v>3</v>
      </c>
      <c r="Q11" s="465">
        <f>K11*70+L11*77+M11*25+N11*60+O11*100+P11*45</f>
        <v>670</v>
      </c>
      <c r="R11" s="388"/>
    </row>
    <row r="12" spans="1:18" ht="18" hidden="1" customHeight="1">
      <c r="A12" s="400" t="s">
        <v>61</v>
      </c>
      <c r="B12" s="457"/>
      <c r="C12" s="403" t="s">
        <v>428</v>
      </c>
      <c r="D12" s="448"/>
      <c r="E12" s="403" t="s">
        <v>521</v>
      </c>
      <c r="F12" s="448"/>
      <c r="G12" s="492"/>
      <c r="H12" s="403" t="s">
        <v>432</v>
      </c>
      <c r="I12" s="467"/>
      <c r="J12" s="409"/>
      <c r="K12" s="489"/>
      <c r="L12" s="455"/>
      <c r="M12" s="455"/>
      <c r="N12" s="455"/>
      <c r="O12" s="455"/>
      <c r="P12" s="455"/>
      <c r="Q12" s="464" t="e">
        <v>#VALUE!</v>
      </c>
    </row>
    <row r="13" spans="1:18" s="384" customFormat="1" ht="18" customHeight="1">
      <c r="A13" s="389">
        <v>46143</v>
      </c>
      <c r="B13" s="494" t="s">
        <v>538</v>
      </c>
      <c r="C13" s="305"/>
      <c r="D13" s="447"/>
      <c r="E13" s="305"/>
      <c r="F13" s="497"/>
      <c r="G13" s="499"/>
      <c r="H13" s="305"/>
      <c r="I13" s="501"/>
      <c r="J13" s="410"/>
      <c r="K13" s="489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65">
        <f>K13*70+L13*77+M13*25+N13*60+O13*100+P13*45</f>
        <v>0</v>
      </c>
    </row>
    <row r="14" spans="1:18" ht="18" customHeight="1" thickBot="1">
      <c r="A14" s="411" t="s">
        <v>37</v>
      </c>
      <c r="B14" s="495"/>
      <c r="C14" s="412"/>
      <c r="D14" s="496"/>
      <c r="E14" s="412"/>
      <c r="F14" s="498"/>
      <c r="G14" s="500"/>
      <c r="H14" s="412"/>
      <c r="I14" s="502"/>
      <c r="J14" s="413"/>
      <c r="K14" s="483"/>
      <c r="L14" s="485"/>
      <c r="M14" s="485"/>
      <c r="N14" s="485"/>
      <c r="O14" s="485"/>
      <c r="P14" s="485"/>
      <c r="Q14" s="487" t="e">
        <v>#VALUE!</v>
      </c>
    </row>
    <row r="15" spans="1:18" s="384" customFormat="1" ht="27" customHeight="1">
      <c r="A15" s="387">
        <f>A13+3</f>
        <v>46146</v>
      </c>
      <c r="B15" s="448" t="s">
        <v>568</v>
      </c>
      <c r="C15" s="314" t="s">
        <v>556</v>
      </c>
      <c r="D15" s="453" t="s">
        <v>77</v>
      </c>
      <c r="E15" s="314" t="s">
        <v>548</v>
      </c>
      <c r="F15" s="453" t="s">
        <v>24</v>
      </c>
      <c r="G15" s="451" t="s">
        <v>15</v>
      </c>
      <c r="H15" s="332" t="s">
        <v>549</v>
      </c>
      <c r="I15" s="503"/>
      <c r="J15" s="505" t="s">
        <v>554</v>
      </c>
      <c r="K15" s="488">
        <v>4.9000000000000004</v>
      </c>
      <c r="L15" s="454">
        <v>2.2999999999999998</v>
      </c>
      <c r="M15" s="454">
        <v>2</v>
      </c>
      <c r="N15" s="454"/>
      <c r="O15" s="454"/>
      <c r="P15" s="454">
        <v>2.5</v>
      </c>
      <c r="Q15" s="463">
        <f>K15*70+L15*77+M15*25+N15*60+O15*100+P15*45</f>
        <v>682.6</v>
      </c>
    </row>
    <row r="16" spans="1:18" ht="27" customHeight="1">
      <c r="A16" s="400" t="s">
        <v>35</v>
      </c>
      <c r="B16" s="457"/>
      <c r="C16" s="374" t="s">
        <v>557</v>
      </c>
      <c r="D16" s="453"/>
      <c r="E16" s="374" t="s">
        <v>560</v>
      </c>
      <c r="F16" s="448"/>
      <c r="G16" s="452"/>
      <c r="H16" s="402" t="s">
        <v>550</v>
      </c>
      <c r="I16" s="504"/>
      <c r="J16" s="459"/>
      <c r="K16" s="489"/>
      <c r="L16" s="455"/>
      <c r="M16" s="455"/>
      <c r="N16" s="455"/>
      <c r="O16" s="455"/>
      <c r="P16" s="455"/>
      <c r="Q16" s="465" t="e">
        <v>#VALUE!</v>
      </c>
    </row>
    <row r="17" spans="1:18" s="384" customFormat="1" ht="27" customHeight="1">
      <c r="A17" s="387">
        <f>A15+1</f>
        <v>46147</v>
      </c>
      <c r="B17" s="414" t="s">
        <v>619</v>
      </c>
      <c r="C17" s="358" t="s">
        <v>567</v>
      </c>
      <c r="D17" s="447" t="s">
        <v>70</v>
      </c>
      <c r="E17" s="438" t="s">
        <v>509</v>
      </c>
      <c r="F17" s="447" t="s">
        <v>77</v>
      </c>
      <c r="G17" s="448" t="s">
        <v>551</v>
      </c>
      <c r="H17" s="314" t="s">
        <v>562</v>
      </c>
      <c r="I17" s="493" t="s">
        <v>21</v>
      </c>
      <c r="J17" s="406"/>
      <c r="K17" s="489">
        <v>4.7</v>
      </c>
      <c r="L17" s="455">
        <v>2.2999999999999998</v>
      </c>
      <c r="M17" s="455">
        <v>2</v>
      </c>
      <c r="N17" s="455">
        <v>1</v>
      </c>
      <c r="O17" s="455"/>
      <c r="P17" s="455">
        <v>2.5</v>
      </c>
      <c r="Q17" s="465">
        <f>K17*70+L17*77+M17*25+N17*60+O17*100+P17*45</f>
        <v>728.6</v>
      </c>
    </row>
    <row r="18" spans="1:18" ht="27" customHeight="1">
      <c r="A18" s="400" t="s">
        <v>606</v>
      </c>
      <c r="B18" s="415" t="s">
        <v>565</v>
      </c>
      <c r="C18" s="437" t="s">
        <v>566</v>
      </c>
      <c r="D18" s="448"/>
      <c r="E18" s="416" t="s">
        <v>620</v>
      </c>
      <c r="F18" s="448"/>
      <c r="G18" s="492"/>
      <c r="H18" s="403" t="s">
        <v>563</v>
      </c>
      <c r="I18" s="467"/>
      <c r="J18" s="417"/>
      <c r="K18" s="489"/>
      <c r="L18" s="455"/>
      <c r="M18" s="455"/>
      <c r="N18" s="455"/>
      <c r="O18" s="455"/>
      <c r="P18" s="455"/>
      <c r="Q18" s="465" t="e">
        <v>#VALUE!</v>
      </c>
    </row>
    <row r="19" spans="1:18" s="384" customFormat="1" ht="27" customHeight="1">
      <c r="A19" s="389">
        <f>A17+1</f>
        <v>46148</v>
      </c>
      <c r="B19" s="492" t="s">
        <v>23</v>
      </c>
      <c r="C19" s="323" t="s">
        <v>510</v>
      </c>
      <c r="D19" s="447" t="s">
        <v>307</v>
      </c>
      <c r="E19" s="305" t="s">
        <v>496</v>
      </c>
      <c r="F19" s="447" t="s">
        <v>32</v>
      </c>
      <c r="G19" s="492" t="s">
        <v>26</v>
      </c>
      <c r="H19" s="305" t="s">
        <v>530</v>
      </c>
      <c r="I19" s="501" t="s">
        <v>27</v>
      </c>
      <c r="J19" s="458" t="s">
        <v>554</v>
      </c>
      <c r="K19" s="488">
        <v>4.8</v>
      </c>
      <c r="L19" s="454">
        <v>2</v>
      </c>
      <c r="M19" s="454">
        <v>2</v>
      </c>
      <c r="N19" s="454"/>
      <c r="O19" s="454">
        <v>0.5</v>
      </c>
      <c r="P19" s="454">
        <v>2.5</v>
      </c>
      <c r="Q19" s="463">
        <f>K19*70+L19*77+M19*25+N19*60+O19*100+P19*45</f>
        <v>702.5</v>
      </c>
    </row>
    <row r="20" spans="1:18" ht="27" customHeight="1">
      <c r="A20" s="400" t="s">
        <v>296</v>
      </c>
      <c r="B20" s="457"/>
      <c r="C20" s="418" t="s">
        <v>519</v>
      </c>
      <c r="D20" s="448"/>
      <c r="E20" s="403" t="s">
        <v>330</v>
      </c>
      <c r="F20" s="448" t="s">
        <v>70</v>
      </c>
      <c r="G20" s="492"/>
      <c r="H20" s="403" t="s">
        <v>531</v>
      </c>
      <c r="I20" s="467"/>
      <c r="J20" s="459"/>
      <c r="K20" s="489"/>
      <c r="L20" s="455"/>
      <c r="M20" s="455"/>
      <c r="N20" s="455"/>
      <c r="O20" s="455"/>
      <c r="P20" s="455"/>
      <c r="Q20" s="464" t="e">
        <v>#VALUE!</v>
      </c>
    </row>
    <row r="21" spans="1:18" s="384" customFormat="1" ht="27" customHeight="1">
      <c r="A21" s="389">
        <f>A19+1</f>
        <v>46149</v>
      </c>
      <c r="B21" s="492" t="s">
        <v>446</v>
      </c>
      <c r="C21" s="314" t="s">
        <v>378</v>
      </c>
      <c r="D21" s="453" t="s">
        <v>77</v>
      </c>
      <c r="E21" s="314" t="s">
        <v>376</v>
      </c>
      <c r="F21" s="453" t="s">
        <v>13</v>
      </c>
      <c r="G21" s="448" t="s">
        <v>20</v>
      </c>
      <c r="H21" s="325" t="s">
        <v>506</v>
      </c>
      <c r="I21" s="493"/>
      <c r="J21" s="406"/>
      <c r="K21" s="489">
        <v>5</v>
      </c>
      <c r="L21" s="455">
        <v>2.5</v>
      </c>
      <c r="M21" s="455">
        <v>2</v>
      </c>
      <c r="N21" s="455"/>
      <c r="O21" s="455"/>
      <c r="P21" s="455">
        <v>2.5</v>
      </c>
      <c r="Q21" s="465">
        <f>K21*70+L21*77+M21*25+N21*60+O21*100+P21*45</f>
        <v>705</v>
      </c>
    </row>
    <row r="22" spans="1:18" ht="27" customHeight="1">
      <c r="A22" s="400" t="s">
        <v>61</v>
      </c>
      <c r="B22" s="457"/>
      <c r="C22" s="403" t="s">
        <v>379</v>
      </c>
      <c r="D22" s="448"/>
      <c r="E22" s="403" t="s">
        <v>377</v>
      </c>
      <c r="F22" s="448"/>
      <c r="G22" s="492"/>
      <c r="H22" s="419" t="s">
        <v>507</v>
      </c>
      <c r="I22" s="467"/>
      <c r="J22" s="409"/>
      <c r="K22" s="489"/>
      <c r="L22" s="455"/>
      <c r="M22" s="455"/>
      <c r="N22" s="455"/>
      <c r="O22" s="455"/>
      <c r="P22" s="455"/>
      <c r="Q22" s="464" t="e">
        <v>#VALUE!</v>
      </c>
    </row>
    <row r="23" spans="1:18" s="384" customFormat="1" ht="27" customHeight="1">
      <c r="A23" s="389">
        <f>A21+1</f>
        <v>46150</v>
      </c>
      <c r="B23" s="494" t="s">
        <v>569</v>
      </c>
      <c r="C23" s="305" t="s">
        <v>558</v>
      </c>
      <c r="D23" s="447" t="s">
        <v>25</v>
      </c>
      <c r="E23" s="304" t="s">
        <v>280</v>
      </c>
      <c r="F23" s="447" t="s">
        <v>13</v>
      </c>
      <c r="G23" s="499" t="s">
        <v>33</v>
      </c>
      <c r="H23" s="305" t="s">
        <v>416</v>
      </c>
      <c r="I23" s="501" t="s">
        <v>21</v>
      </c>
      <c r="J23" s="410"/>
      <c r="K23" s="489">
        <v>4.2</v>
      </c>
      <c r="L23" s="455">
        <v>2.8</v>
      </c>
      <c r="M23" s="455">
        <v>2</v>
      </c>
      <c r="N23" s="455">
        <v>1</v>
      </c>
      <c r="O23" s="455"/>
      <c r="P23" s="455">
        <v>2.5</v>
      </c>
      <c r="Q23" s="465">
        <f>K23*70+L23*77+M23*25+N23*60+O23*100+P23*45</f>
        <v>732.1</v>
      </c>
    </row>
    <row r="24" spans="1:18" ht="27" customHeight="1" thickBot="1">
      <c r="A24" s="400" t="s">
        <v>37</v>
      </c>
      <c r="B24" s="506"/>
      <c r="C24" s="403" t="s">
        <v>559</v>
      </c>
      <c r="D24" s="448"/>
      <c r="E24" s="420" t="s">
        <v>281</v>
      </c>
      <c r="F24" s="448"/>
      <c r="G24" s="452"/>
      <c r="H24" s="403" t="s">
        <v>495</v>
      </c>
      <c r="I24" s="467"/>
      <c r="J24" s="406"/>
      <c r="K24" s="509"/>
      <c r="L24" s="510"/>
      <c r="M24" s="510"/>
      <c r="N24" s="510"/>
      <c r="O24" s="510"/>
      <c r="P24" s="510"/>
      <c r="Q24" s="464" t="e">
        <v>#VALUE!</v>
      </c>
    </row>
    <row r="25" spans="1:18" s="384" customFormat="1" ht="27" customHeight="1">
      <c r="A25" s="386">
        <f>A23+3</f>
        <v>46153</v>
      </c>
      <c r="B25" s="456" t="s">
        <v>167</v>
      </c>
      <c r="C25" s="319" t="s">
        <v>427</v>
      </c>
      <c r="D25" s="491" t="s">
        <v>18</v>
      </c>
      <c r="E25" s="319" t="s">
        <v>444</v>
      </c>
      <c r="F25" s="491" t="s">
        <v>13</v>
      </c>
      <c r="G25" s="507" t="s">
        <v>15</v>
      </c>
      <c r="H25" s="382" t="s">
        <v>500</v>
      </c>
      <c r="I25" s="508"/>
      <c r="J25" s="460" t="s">
        <v>554</v>
      </c>
      <c r="K25" s="482">
        <v>5</v>
      </c>
      <c r="L25" s="484">
        <v>2.2999999999999998</v>
      </c>
      <c r="M25" s="484">
        <v>2</v>
      </c>
      <c r="N25" s="484"/>
      <c r="O25" s="484"/>
      <c r="P25" s="484">
        <v>2.5</v>
      </c>
      <c r="Q25" s="486">
        <f>K25*70+L25*77+M25*25+N25*60+O25*100+P25*45</f>
        <v>689.6</v>
      </c>
      <c r="R25" s="388"/>
    </row>
    <row r="26" spans="1:18" s="423" customFormat="1" ht="27" customHeight="1">
      <c r="A26" s="400" t="s">
        <v>35</v>
      </c>
      <c r="B26" s="457"/>
      <c r="C26" s="403" t="s">
        <v>428</v>
      </c>
      <c r="D26" s="448"/>
      <c r="E26" s="403" t="s">
        <v>445</v>
      </c>
      <c r="F26" s="448"/>
      <c r="G26" s="452"/>
      <c r="H26" s="422" t="s">
        <v>501</v>
      </c>
      <c r="I26" s="504"/>
      <c r="J26" s="461"/>
      <c r="K26" s="489"/>
      <c r="L26" s="455"/>
      <c r="M26" s="455"/>
      <c r="N26" s="455"/>
      <c r="O26" s="455"/>
      <c r="P26" s="455"/>
      <c r="Q26" s="465" t="e">
        <v>#VALUE!</v>
      </c>
    </row>
    <row r="27" spans="1:18" s="384" customFormat="1" ht="27" customHeight="1">
      <c r="A27" s="387">
        <f>A25+1</f>
        <v>46154</v>
      </c>
      <c r="B27" s="492" t="s">
        <v>415</v>
      </c>
      <c r="C27" s="314" t="s">
        <v>73</v>
      </c>
      <c r="D27" s="447" t="s">
        <v>32</v>
      </c>
      <c r="E27" s="333" t="s">
        <v>192</v>
      </c>
      <c r="F27" s="511" t="s">
        <v>193</v>
      </c>
      <c r="G27" s="492" t="s">
        <v>20</v>
      </c>
      <c r="H27" s="335" t="s">
        <v>408</v>
      </c>
      <c r="I27" s="493" t="s">
        <v>21</v>
      </c>
      <c r="J27" s="406"/>
      <c r="K27" s="489">
        <v>4.5</v>
      </c>
      <c r="L27" s="455">
        <v>2.8</v>
      </c>
      <c r="M27" s="455">
        <v>2</v>
      </c>
      <c r="N27" s="455">
        <v>1</v>
      </c>
      <c r="O27" s="455"/>
      <c r="P27" s="455">
        <v>2.5</v>
      </c>
      <c r="Q27" s="465">
        <f>K27*70+L27*77+M27*25+N27*60+O27*100+P27*45</f>
        <v>753.1</v>
      </c>
    </row>
    <row r="28" spans="1:18" ht="27" customHeight="1">
      <c r="A28" s="400" t="s">
        <v>606</v>
      </c>
      <c r="B28" s="457"/>
      <c r="C28" s="374" t="s">
        <v>412</v>
      </c>
      <c r="D28" s="448"/>
      <c r="E28" s="422" t="s">
        <v>194</v>
      </c>
      <c r="F28" s="512"/>
      <c r="G28" s="492"/>
      <c r="H28" s="424" t="s">
        <v>409</v>
      </c>
      <c r="I28" s="467"/>
      <c r="J28" s="406"/>
      <c r="K28" s="513"/>
      <c r="L28" s="514"/>
      <c r="M28" s="514"/>
      <c r="N28" s="514"/>
      <c r="O28" s="514"/>
      <c r="P28" s="514"/>
      <c r="Q28" s="515" t="e">
        <v>#VALUE!</v>
      </c>
    </row>
    <row r="29" spans="1:18" s="390" customFormat="1" ht="27" customHeight="1">
      <c r="A29" s="389">
        <f>A27+1</f>
        <v>46155</v>
      </c>
      <c r="B29" s="492" t="s">
        <v>23</v>
      </c>
      <c r="C29" s="305" t="s">
        <v>413</v>
      </c>
      <c r="D29" s="453" t="s">
        <v>24</v>
      </c>
      <c r="E29" s="314" t="s">
        <v>508</v>
      </c>
      <c r="F29" s="453" t="s">
        <v>32</v>
      </c>
      <c r="G29" s="492" t="s">
        <v>38</v>
      </c>
      <c r="H29" s="314" t="s">
        <v>386</v>
      </c>
      <c r="I29" s="501" t="s">
        <v>27</v>
      </c>
      <c r="J29" s="462" t="s">
        <v>554</v>
      </c>
      <c r="K29" s="488">
        <v>4.5</v>
      </c>
      <c r="L29" s="454">
        <v>2.4</v>
      </c>
      <c r="M29" s="454">
        <v>2</v>
      </c>
      <c r="N29" s="454"/>
      <c r="O29" s="454">
        <v>0.5</v>
      </c>
      <c r="P29" s="454">
        <v>2.5</v>
      </c>
      <c r="Q29" s="463">
        <f>K29*70+L29*77+M29*25+N29*60+O29*100+P29*45</f>
        <v>712.3</v>
      </c>
    </row>
    <row r="30" spans="1:18" s="385" customFormat="1" ht="27" customHeight="1">
      <c r="A30" s="400" t="s">
        <v>296</v>
      </c>
      <c r="B30" s="457"/>
      <c r="C30" s="425" t="s">
        <v>414</v>
      </c>
      <c r="D30" s="448"/>
      <c r="E30" s="374" t="s">
        <v>526</v>
      </c>
      <c r="F30" s="453"/>
      <c r="G30" s="492"/>
      <c r="H30" s="403" t="s">
        <v>494</v>
      </c>
      <c r="I30" s="467"/>
      <c r="J30" s="461"/>
      <c r="K30" s="489"/>
      <c r="L30" s="455"/>
      <c r="M30" s="455"/>
      <c r="N30" s="455"/>
      <c r="O30" s="455"/>
      <c r="P30" s="455"/>
      <c r="Q30" s="464" t="e">
        <v>#VALUE!</v>
      </c>
    </row>
    <row r="31" spans="1:18" s="390" customFormat="1" ht="27" customHeight="1">
      <c r="A31" s="389">
        <f>A29+1</f>
        <v>46156</v>
      </c>
      <c r="B31" s="492" t="s">
        <v>415</v>
      </c>
      <c r="C31" s="340" t="s">
        <v>331</v>
      </c>
      <c r="D31" s="453" t="s">
        <v>18</v>
      </c>
      <c r="E31" s="305" t="s">
        <v>401</v>
      </c>
      <c r="F31" s="447" t="s">
        <v>13</v>
      </c>
      <c r="G31" s="492" t="s">
        <v>20</v>
      </c>
      <c r="H31" s="341" t="s">
        <v>187</v>
      </c>
      <c r="I31" s="501"/>
      <c r="J31" s="410"/>
      <c r="K31" s="489">
        <v>5</v>
      </c>
      <c r="L31" s="455">
        <v>2.2999999999999998</v>
      </c>
      <c r="M31" s="455">
        <v>2</v>
      </c>
      <c r="N31" s="455"/>
      <c r="O31" s="455"/>
      <c r="P31" s="455">
        <v>3</v>
      </c>
      <c r="Q31" s="465">
        <f>K31*70+L31*77+M31*25+N31*60+O31*100+P31*45</f>
        <v>712.1</v>
      </c>
    </row>
    <row r="32" spans="1:18" s="385" customFormat="1" ht="27" customHeight="1">
      <c r="A32" s="400" t="s">
        <v>61</v>
      </c>
      <c r="B32" s="457"/>
      <c r="C32" s="426" t="s">
        <v>332</v>
      </c>
      <c r="D32" s="453"/>
      <c r="E32" s="403" t="s">
        <v>189</v>
      </c>
      <c r="F32" s="448"/>
      <c r="G32" s="492"/>
      <c r="H32" s="403" t="s">
        <v>213</v>
      </c>
      <c r="I32" s="467"/>
      <c r="J32" s="409"/>
      <c r="K32" s="489"/>
      <c r="L32" s="455"/>
      <c r="M32" s="455"/>
      <c r="N32" s="455"/>
      <c r="O32" s="455"/>
      <c r="P32" s="455"/>
      <c r="Q32" s="464" t="e">
        <v>#VALUE!</v>
      </c>
    </row>
    <row r="33" spans="1:22" s="390" customFormat="1" ht="27" customHeight="1">
      <c r="A33" s="389">
        <f>A31+1</f>
        <v>46157</v>
      </c>
      <c r="B33" s="516" t="s">
        <v>555</v>
      </c>
      <c r="C33" s="380" t="s">
        <v>422</v>
      </c>
      <c r="D33" s="447" t="s">
        <v>424</v>
      </c>
      <c r="E33" s="314" t="s">
        <v>389</v>
      </c>
      <c r="F33" s="447" t="s">
        <v>13</v>
      </c>
      <c r="G33" s="499" t="s">
        <v>33</v>
      </c>
      <c r="H33" s="380" t="s">
        <v>417</v>
      </c>
      <c r="I33" s="501" t="s">
        <v>21</v>
      </c>
      <c r="J33" s="410"/>
      <c r="K33" s="489">
        <v>5</v>
      </c>
      <c r="L33" s="455">
        <v>2.5</v>
      </c>
      <c r="M33" s="455">
        <v>2</v>
      </c>
      <c r="N33" s="455">
        <v>1</v>
      </c>
      <c r="O33" s="455"/>
      <c r="P33" s="455">
        <v>2.5</v>
      </c>
      <c r="Q33" s="465">
        <f>K33*70+L33*77+M33*25+N33*60+O33*100+P33*45</f>
        <v>765</v>
      </c>
    </row>
    <row r="34" spans="1:22" s="385" customFormat="1" ht="27" customHeight="1" thickBot="1">
      <c r="A34" s="411" t="s">
        <v>37</v>
      </c>
      <c r="B34" s="517"/>
      <c r="C34" s="427" t="s">
        <v>423</v>
      </c>
      <c r="D34" s="496"/>
      <c r="E34" s="412" t="s">
        <v>454</v>
      </c>
      <c r="F34" s="496"/>
      <c r="G34" s="500"/>
      <c r="H34" s="427" t="s">
        <v>418</v>
      </c>
      <c r="I34" s="502"/>
      <c r="J34" s="406"/>
      <c r="K34" s="483"/>
      <c r="L34" s="485"/>
      <c r="M34" s="485"/>
      <c r="N34" s="485"/>
      <c r="O34" s="485"/>
      <c r="P34" s="485"/>
      <c r="Q34" s="487" t="e">
        <v>#VALUE!</v>
      </c>
    </row>
    <row r="35" spans="1:22" s="390" customFormat="1" ht="27" customHeight="1">
      <c r="A35" s="386">
        <f>A33+3</f>
        <v>46160</v>
      </c>
      <c r="B35" s="518" t="s">
        <v>532</v>
      </c>
      <c r="C35" s="319" t="s">
        <v>433</v>
      </c>
      <c r="D35" s="491" t="s">
        <v>18</v>
      </c>
      <c r="E35" s="319" t="s">
        <v>583</v>
      </c>
      <c r="F35" s="491" t="s">
        <v>72</v>
      </c>
      <c r="G35" s="507" t="s">
        <v>15</v>
      </c>
      <c r="H35" s="320" t="s">
        <v>504</v>
      </c>
      <c r="I35" s="508"/>
      <c r="J35" s="460" t="s">
        <v>554</v>
      </c>
      <c r="K35" s="482">
        <v>5</v>
      </c>
      <c r="L35" s="484">
        <v>2.4</v>
      </c>
      <c r="M35" s="484">
        <v>2</v>
      </c>
      <c r="N35" s="484"/>
      <c r="O35" s="484"/>
      <c r="P35" s="484">
        <v>2.5</v>
      </c>
      <c r="Q35" s="486">
        <f>K35*70+L35*77+M35*25+N35*60+O35*100+P35*45</f>
        <v>697.3</v>
      </c>
    </row>
    <row r="36" spans="1:22" s="385" customFormat="1" ht="27" customHeight="1">
      <c r="A36" s="400" t="s">
        <v>35</v>
      </c>
      <c r="B36" s="519"/>
      <c r="C36" s="403" t="s">
        <v>434</v>
      </c>
      <c r="D36" s="448"/>
      <c r="E36" s="403" t="s">
        <v>584</v>
      </c>
      <c r="F36" s="448"/>
      <c r="G36" s="452"/>
      <c r="H36" s="402" t="s">
        <v>505</v>
      </c>
      <c r="I36" s="504"/>
      <c r="J36" s="461"/>
      <c r="K36" s="489"/>
      <c r="L36" s="455"/>
      <c r="M36" s="455"/>
      <c r="N36" s="455"/>
      <c r="O36" s="455"/>
      <c r="P36" s="455"/>
      <c r="Q36" s="465" t="e">
        <v>#VALUE!</v>
      </c>
    </row>
    <row r="37" spans="1:22" s="390" customFormat="1" ht="27" customHeight="1">
      <c r="A37" s="389">
        <f>A35+1</f>
        <v>46161</v>
      </c>
      <c r="B37" s="492" t="s">
        <v>41</v>
      </c>
      <c r="C37" s="350" t="s">
        <v>292</v>
      </c>
      <c r="D37" s="447" t="s">
        <v>18</v>
      </c>
      <c r="E37" s="305" t="s">
        <v>204</v>
      </c>
      <c r="F37" s="453" t="s">
        <v>77</v>
      </c>
      <c r="G37" s="448" t="s">
        <v>20</v>
      </c>
      <c r="H37" s="332" t="s">
        <v>216</v>
      </c>
      <c r="I37" s="501" t="s">
        <v>21</v>
      </c>
      <c r="J37" s="410"/>
      <c r="K37" s="489">
        <v>4.8</v>
      </c>
      <c r="L37" s="455">
        <v>2</v>
      </c>
      <c r="M37" s="455">
        <v>2</v>
      </c>
      <c r="N37" s="455">
        <v>1</v>
      </c>
      <c r="O37" s="455"/>
      <c r="P37" s="455">
        <v>2.5</v>
      </c>
      <c r="Q37" s="465">
        <f>K37*70+L37*77+M37*25+N37*60+O37*100+P37*45</f>
        <v>712.5</v>
      </c>
    </row>
    <row r="38" spans="1:22" s="385" customFormat="1" ht="27" customHeight="1">
      <c r="A38" s="400" t="s">
        <v>606</v>
      </c>
      <c r="B38" s="457"/>
      <c r="C38" s="404" t="s">
        <v>293</v>
      </c>
      <c r="D38" s="448"/>
      <c r="E38" s="403" t="s">
        <v>525</v>
      </c>
      <c r="F38" s="448"/>
      <c r="G38" s="492"/>
      <c r="H38" s="402" t="s">
        <v>217</v>
      </c>
      <c r="I38" s="467"/>
      <c r="J38" s="406"/>
      <c r="K38" s="489"/>
      <c r="L38" s="455"/>
      <c r="M38" s="455"/>
      <c r="N38" s="455"/>
      <c r="O38" s="455"/>
      <c r="P38" s="455"/>
      <c r="Q38" s="465" t="e">
        <v>#VALUE!</v>
      </c>
    </row>
    <row r="39" spans="1:22" s="390" customFormat="1" ht="27" customHeight="1">
      <c r="A39" s="389">
        <f>A37+1</f>
        <v>46162</v>
      </c>
      <c r="B39" s="492" t="s">
        <v>23</v>
      </c>
      <c r="C39" s="314" t="s">
        <v>499</v>
      </c>
      <c r="D39" s="447" t="s">
        <v>14</v>
      </c>
      <c r="E39" s="332" t="s">
        <v>398</v>
      </c>
      <c r="F39" s="447" t="s">
        <v>70</v>
      </c>
      <c r="G39" s="492" t="s">
        <v>26</v>
      </c>
      <c r="H39" s="351" t="s">
        <v>86</v>
      </c>
      <c r="I39" s="493" t="s">
        <v>27</v>
      </c>
      <c r="J39" s="462" t="s">
        <v>554</v>
      </c>
      <c r="K39" s="488">
        <v>4.5999999999999996</v>
      </c>
      <c r="L39" s="454">
        <v>2</v>
      </c>
      <c r="M39" s="454">
        <v>2</v>
      </c>
      <c r="N39" s="454"/>
      <c r="O39" s="454">
        <v>0.5</v>
      </c>
      <c r="P39" s="454">
        <v>2.5</v>
      </c>
      <c r="Q39" s="463">
        <f>K39*70+L39*77+M39*25+N39*60+O39*100+P39*45</f>
        <v>688.5</v>
      </c>
    </row>
    <row r="40" spans="1:22" s="385" customFormat="1" ht="27" customHeight="1">
      <c r="A40" s="400" t="s">
        <v>296</v>
      </c>
      <c r="B40" s="457"/>
      <c r="C40" s="403" t="s">
        <v>63</v>
      </c>
      <c r="D40" s="448"/>
      <c r="E40" s="402" t="s">
        <v>399</v>
      </c>
      <c r="F40" s="448"/>
      <c r="G40" s="492"/>
      <c r="H40" s="374" t="s">
        <v>411</v>
      </c>
      <c r="I40" s="467"/>
      <c r="J40" s="461"/>
      <c r="K40" s="489"/>
      <c r="L40" s="455"/>
      <c r="M40" s="455"/>
      <c r="N40" s="455"/>
      <c r="O40" s="455"/>
      <c r="P40" s="455"/>
      <c r="Q40" s="465" t="e">
        <v>#VALUE!</v>
      </c>
    </row>
    <row r="41" spans="1:22" s="390" customFormat="1" ht="27" customHeight="1">
      <c r="A41" s="389">
        <f>A39+1</f>
        <v>46163</v>
      </c>
      <c r="B41" s="492" t="s">
        <v>446</v>
      </c>
      <c r="C41" s="305" t="s">
        <v>529</v>
      </c>
      <c r="D41" s="447" t="s">
        <v>25</v>
      </c>
      <c r="E41" s="357" t="s">
        <v>425</v>
      </c>
      <c r="F41" s="447" t="s">
        <v>13</v>
      </c>
      <c r="G41" s="492" t="s">
        <v>20</v>
      </c>
      <c r="H41" s="305" t="s">
        <v>533</v>
      </c>
      <c r="I41" s="501" t="s">
        <v>400</v>
      </c>
      <c r="J41" s="406"/>
      <c r="K41" s="488">
        <v>5.3</v>
      </c>
      <c r="L41" s="454">
        <v>2</v>
      </c>
      <c r="M41" s="454">
        <v>2</v>
      </c>
      <c r="N41" s="454"/>
      <c r="O41" s="454"/>
      <c r="P41" s="454">
        <v>2.5</v>
      </c>
      <c r="Q41" s="463">
        <f>K41*70+L41*77+M41*25+N41*60+O41*100+P41*45</f>
        <v>687.5</v>
      </c>
    </row>
    <row r="42" spans="1:22" s="385" customFormat="1" ht="27" customHeight="1">
      <c r="A42" s="400" t="s">
        <v>61</v>
      </c>
      <c r="B42" s="457"/>
      <c r="C42" s="403" t="s">
        <v>535</v>
      </c>
      <c r="D42" s="448"/>
      <c r="E42" s="408" t="s">
        <v>426</v>
      </c>
      <c r="F42" s="448"/>
      <c r="G42" s="492"/>
      <c r="H42" s="439" t="s">
        <v>534</v>
      </c>
      <c r="I42" s="467"/>
      <c r="J42" s="406"/>
      <c r="K42" s="509"/>
      <c r="L42" s="510"/>
      <c r="M42" s="510"/>
      <c r="N42" s="510"/>
      <c r="O42" s="510"/>
      <c r="P42" s="510"/>
      <c r="Q42" s="464" t="e">
        <v>#VALUE!</v>
      </c>
    </row>
    <row r="43" spans="1:22" s="390" customFormat="1" ht="27" customHeight="1">
      <c r="A43" s="389">
        <f>A41+1</f>
        <v>46164</v>
      </c>
      <c r="B43" s="492" t="s">
        <v>60</v>
      </c>
      <c r="C43" s="314" t="s">
        <v>517</v>
      </c>
      <c r="D43" s="447" t="s">
        <v>18</v>
      </c>
      <c r="E43" s="314" t="s">
        <v>435</v>
      </c>
      <c r="F43" s="453" t="s">
        <v>13</v>
      </c>
      <c r="G43" s="499" t="s">
        <v>33</v>
      </c>
      <c r="H43" s="305" t="s">
        <v>416</v>
      </c>
      <c r="I43" s="501" t="s">
        <v>21</v>
      </c>
      <c r="J43" s="410"/>
      <c r="K43" s="489">
        <v>4.3</v>
      </c>
      <c r="L43" s="455">
        <v>2.8</v>
      </c>
      <c r="M43" s="455">
        <v>2</v>
      </c>
      <c r="N43" s="455">
        <v>1</v>
      </c>
      <c r="O43" s="455"/>
      <c r="P43" s="455">
        <v>2.5</v>
      </c>
      <c r="Q43" s="465">
        <f>K43*70+L43*77+M43*25+N43*60+O43*100+P43*45</f>
        <v>739.1</v>
      </c>
    </row>
    <row r="44" spans="1:22" s="385" customFormat="1" ht="27" customHeight="1" thickBot="1">
      <c r="A44" s="411" t="s">
        <v>55</v>
      </c>
      <c r="B44" s="520"/>
      <c r="C44" s="412" t="s">
        <v>518</v>
      </c>
      <c r="D44" s="496"/>
      <c r="E44" s="412" t="s">
        <v>436</v>
      </c>
      <c r="F44" s="496"/>
      <c r="G44" s="500"/>
      <c r="H44" s="412" t="s">
        <v>495</v>
      </c>
      <c r="I44" s="502"/>
      <c r="J44" s="413"/>
      <c r="K44" s="483"/>
      <c r="L44" s="485"/>
      <c r="M44" s="485"/>
      <c r="N44" s="485"/>
      <c r="O44" s="485"/>
      <c r="P44" s="485"/>
      <c r="Q44" s="487" t="e">
        <v>#VALUE!</v>
      </c>
    </row>
    <row r="45" spans="1:22" s="390" customFormat="1" ht="27" customHeight="1">
      <c r="A45" s="386">
        <f>A43+3</f>
        <v>46167</v>
      </c>
      <c r="B45" s="456" t="s">
        <v>468</v>
      </c>
      <c r="C45" s="319" t="s">
        <v>335</v>
      </c>
      <c r="D45" s="491" t="s">
        <v>485</v>
      </c>
      <c r="E45" s="319" t="s">
        <v>402</v>
      </c>
      <c r="F45" s="491" t="s">
        <v>485</v>
      </c>
      <c r="G45" s="507" t="s">
        <v>15</v>
      </c>
      <c r="H45" s="329" t="s">
        <v>449</v>
      </c>
      <c r="I45" s="508"/>
      <c r="J45" s="460" t="s">
        <v>554</v>
      </c>
      <c r="K45" s="488">
        <v>5</v>
      </c>
      <c r="L45" s="454">
        <v>2.6</v>
      </c>
      <c r="M45" s="454">
        <v>2</v>
      </c>
      <c r="N45" s="454"/>
      <c r="O45" s="454"/>
      <c r="P45" s="454">
        <v>2</v>
      </c>
      <c r="Q45" s="463">
        <f>K45*70+L45*77+M45*25+N45*60+O45*100+P45*45</f>
        <v>690.2</v>
      </c>
    </row>
    <row r="46" spans="1:22" s="385" customFormat="1" ht="27" customHeight="1">
      <c r="A46" s="400" t="s">
        <v>35</v>
      </c>
      <c r="B46" s="457"/>
      <c r="C46" s="405" t="s">
        <v>410</v>
      </c>
      <c r="D46" s="448"/>
      <c r="E46" s="403" t="s">
        <v>437</v>
      </c>
      <c r="F46" s="448"/>
      <c r="G46" s="452"/>
      <c r="H46" s="420" t="s">
        <v>621</v>
      </c>
      <c r="I46" s="504"/>
      <c r="J46" s="461"/>
      <c r="K46" s="489"/>
      <c r="L46" s="455"/>
      <c r="M46" s="455"/>
      <c r="N46" s="455"/>
      <c r="O46" s="455"/>
      <c r="P46" s="455"/>
      <c r="Q46" s="465" t="e">
        <v>#VALUE!</v>
      </c>
    </row>
    <row r="47" spans="1:22" s="390" customFormat="1" ht="27" customHeight="1">
      <c r="A47" s="387">
        <f>A45+1</f>
        <v>46168</v>
      </c>
      <c r="B47" s="448" t="s">
        <v>41</v>
      </c>
      <c r="C47" s="305" t="s">
        <v>438</v>
      </c>
      <c r="D47" s="447" t="s">
        <v>18</v>
      </c>
      <c r="E47" s="305" t="s">
        <v>420</v>
      </c>
      <c r="F47" s="521" t="s">
        <v>13</v>
      </c>
      <c r="G47" s="448" t="s">
        <v>20</v>
      </c>
      <c r="H47" s="358" t="s">
        <v>450</v>
      </c>
      <c r="I47" s="493" t="s">
        <v>21</v>
      </c>
      <c r="J47" s="406"/>
      <c r="K47" s="489">
        <v>4.8</v>
      </c>
      <c r="L47" s="455">
        <v>2.2000000000000002</v>
      </c>
      <c r="M47" s="455">
        <v>2</v>
      </c>
      <c r="N47" s="455">
        <v>1</v>
      </c>
      <c r="O47" s="455"/>
      <c r="P47" s="455">
        <v>2.5</v>
      </c>
      <c r="Q47" s="465">
        <f>K47*70+L47*77+M47*25+N47*60+O47*100+P47*45</f>
        <v>727.9</v>
      </c>
      <c r="S47" s="332"/>
      <c r="T47" s="447"/>
      <c r="U47" s="492"/>
      <c r="V47" s="332"/>
    </row>
    <row r="48" spans="1:22" s="385" customFormat="1" ht="27" customHeight="1">
      <c r="A48" s="400" t="s">
        <v>606</v>
      </c>
      <c r="B48" s="457"/>
      <c r="C48" s="403" t="s">
        <v>440</v>
      </c>
      <c r="D48" s="448"/>
      <c r="E48" s="403" t="s">
        <v>421</v>
      </c>
      <c r="F48" s="450"/>
      <c r="G48" s="492"/>
      <c r="H48" s="403" t="s">
        <v>451</v>
      </c>
      <c r="I48" s="467"/>
      <c r="J48" s="406"/>
      <c r="K48" s="489"/>
      <c r="L48" s="455"/>
      <c r="M48" s="455"/>
      <c r="N48" s="455"/>
      <c r="O48" s="455"/>
      <c r="P48" s="455"/>
      <c r="Q48" s="465" t="e">
        <v>#VALUE!</v>
      </c>
      <c r="S48" s="402"/>
      <c r="T48" s="448"/>
      <c r="U48" s="492"/>
      <c r="V48" s="402"/>
    </row>
    <row r="49" spans="1:17" s="390" customFormat="1" ht="27" customHeight="1">
      <c r="A49" s="387">
        <f>A47+1</f>
        <v>46169</v>
      </c>
      <c r="B49" s="524" t="s">
        <v>285</v>
      </c>
      <c r="C49" s="314" t="s">
        <v>207</v>
      </c>
      <c r="D49" s="453" t="s">
        <v>14</v>
      </c>
      <c r="E49" s="332" t="s">
        <v>184</v>
      </c>
      <c r="F49" s="526" t="s">
        <v>25</v>
      </c>
      <c r="G49" s="492" t="s">
        <v>26</v>
      </c>
      <c r="H49" s="314" t="s">
        <v>439</v>
      </c>
      <c r="I49" s="501" t="s">
        <v>27</v>
      </c>
      <c r="J49" s="462" t="s">
        <v>554</v>
      </c>
      <c r="K49" s="489">
        <v>4.8</v>
      </c>
      <c r="L49" s="455">
        <v>2.2000000000000002</v>
      </c>
      <c r="M49" s="455">
        <v>2</v>
      </c>
      <c r="N49" s="455"/>
      <c r="O49" s="455">
        <v>0.5</v>
      </c>
      <c r="P49" s="455">
        <v>2.5</v>
      </c>
      <c r="Q49" s="465">
        <f>K49*70+L49*77+M49*25+N49*60+O49*100+P49*45</f>
        <v>717.9</v>
      </c>
    </row>
    <row r="50" spans="1:17" s="385" customFormat="1" ht="27" customHeight="1">
      <c r="A50" s="400" t="s">
        <v>296</v>
      </c>
      <c r="B50" s="525"/>
      <c r="C50" s="425" t="s">
        <v>334</v>
      </c>
      <c r="D50" s="448"/>
      <c r="E50" s="402" t="s">
        <v>185</v>
      </c>
      <c r="F50" s="527"/>
      <c r="G50" s="492"/>
      <c r="H50" s="428" t="s">
        <v>441</v>
      </c>
      <c r="I50" s="467"/>
      <c r="J50" s="461"/>
      <c r="K50" s="489"/>
      <c r="L50" s="455"/>
      <c r="M50" s="455"/>
      <c r="N50" s="455"/>
      <c r="O50" s="455"/>
      <c r="P50" s="455"/>
      <c r="Q50" s="465" t="e">
        <v>#VALUE!</v>
      </c>
    </row>
    <row r="51" spans="1:17" s="390" customFormat="1" ht="27" customHeight="1">
      <c r="A51" s="387">
        <f t="shared" ref="A51" si="0">A49+1</f>
        <v>46170</v>
      </c>
      <c r="B51" s="448" t="s">
        <v>41</v>
      </c>
      <c r="C51" s="383" t="s">
        <v>403</v>
      </c>
      <c r="D51" s="540" t="s">
        <v>29</v>
      </c>
      <c r="E51" s="350" t="s">
        <v>552</v>
      </c>
      <c r="F51" s="540" t="s">
        <v>14</v>
      </c>
      <c r="G51" s="492" t="s">
        <v>20</v>
      </c>
      <c r="H51" s="314" t="s">
        <v>387</v>
      </c>
      <c r="I51" s="501"/>
      <c r="J51" s="410"/>
      <c r="K51" s="489">
        <v>4.5</v>
      </c>
      <c r="L51" s="455">
        <v>2.8</v>
      </c>
      <c r="M51" s="455">
        <v>2</v>
      </c>
      <c r="N51" s="455"/>
      <c r="O51" s="455"/>
      <c r="P51" s="455">
        <v>3</v>
      </c>
      <c r="Q51" s="465">
        <f>K51*70+L51*77+M51*25+N51*60+O51*100+P51*45</f>
        <v>715.6</v>
      </c>
    </row>
    <row r="52" spans="1:17" s="385" customFormat="1" ht="27" customHeight="1">
      <c r="A52" s="400" t="s">
        <v>61</v>
      </c>
      <c r="B52" s="457"/>
      <c r="C52" s="420" t="s">
        <v>442</v>
      </c>
      <c r="D52" s="527"/>
      <c r="E52" s="420" t="s">
        <v>553</v>
      </c>
      <c r="F52" s="527"/>
      <c r="G52" s="492"/>
      <c r="H52" s="403" t="s">
        <v>388</v>
      </c>
      <c r="I52" s="467"/>
      <c r="J52" s="409"/>
      <c r="K52" s="489"/>
      <c r="L52" s="455"/>
      <c r="M52" s="455"/>
      <c r="N52" s="455"/>
      <c r="O52" s="455"/>
      <c r="P52" s="455"/>
      <c r="Q52" s="465" t="e">
        <v>#VALUE!</v>
      </c>
    </row>
    <row r="53" spans="1:17" s="390" customFormat="1" ht="27" customHeight="1">
      <c r="A53" s="387">
        <f t="shared" ref="A53" si="1">A51+1</f>
        <v>46171</v>
      </c>
      <c r="B53" s="448" t="s">
        <v>404</v>
      </c>
      <c r="C53" s="350" t="s">
        <v>561</v>
      </c>
      <c r="D53" s="526" t="s">
        <v>25</v>
      </c>
      <c r="E53" s="305" t="s">
        <v>546</v>
      </c>
      <c r="F53" s="540" t="s">
        <v>14</v>
      </c>
      <c r="G53" s="499" t="s">
        <v>33</v>
      </c>
      <c r="H53" s="305" t="s">
        <v>406</v>
      </c>
      <c r="I53" s="501" t="s">
        <v>21</v>
      </c>
      <c r="J53" s="410"/>
      <c r="K53" s="489">
        <v>4.8</v>
      </c>
      <c r="L53" s="455">
        <v>2.5</v>
      </c>
      <c r="M53" s="455">
        <v>2</v>
      </c>
      <c r="N53" s="455"/>
      <c r="O53" s="455"/>
      <c r="P53" s="455">
        <v>2.5</v>
      </c>
      <c r="Q53" s="465">
        <f>K53*70+L53*77+M53*25+N53*60+O53*100+P53*45</f>
        <v>691</v>
      </c>
    </row>
    <row r="54" spans="1:17" s="385" customFormat="1" ht="27" customHeight="1" thickBot="1">
      <c r="A54" s="411" t="s">
        <v>37</v>
      </c>
      <c r="B54" s="520" t="s">
        <v>405</v>
      </c>
      <c r="C54" s="421" t="s">
        <v>536</v>
      </c>
      <c r="D54" s="498"/>
      <c r="E54" s="412" t="s">
        <v>547</v>
      </c>
      <c r="F54" s="498"/>
      <c r="G54" s="500"/>
      <c r="H54" s="412" t="s">
        <v>407</v>
      </c>
      <c r="I54" s="502"/>
      <c r="J54" s="413"/>
      <c r="K54" s="489"/>
      <c r="L54" s="455"/>
      <c r="M54" s="455"/>
      <c r="N54" s="455"/>
      <c r="O54" s="455"/>
      <c r="P54" s="455"/>
      <c r="Q54" s="465" t="e">
        <v>#VALUE!</v>
      </c>
    </row>
    <row r="55" spans="1:17" s="430" customFormat="1" ht="18" customHeight="1">
      <c r="A55" s="528" t="s">
        <v>607</v>
      </c>
      <c r="B55" s="529"/>
      <c r="C55" s="522" t="s">
        <v>101</v>
      </c>
      <c r="D55" s="522"/>
      <c r="E55" s="429" t="s">
        <v>102</v>
      </c>
      <c r="F55" s="522" t="s">
        <v>103</v>
      </c>
      <c r="G55" s="522"/>
      <c r="H55" s="429" t="s">
        <v>104</v>
      </c>
      <c r="I55" s="522" t="s">
        <v>608</v>
      </c>
      <c r="J55" s="522"/>
      <c r="K55" s="522"/>
      <c r="L55" s="522"/>
      <c r="M55" s="522" t="s">
        <v>609</v>
      </c>
      <c r="N55" s="522"/>
      <c r="O55" s="522" t="s">
        <v>610</v>
      </c>
      <c r="P55" s="522"/>
      <c r="Q55" s="523"/>
    </row>
    <row r="56" spans="1:17" s="432" customFormat="1" ht="18" customHeight="1">
      <c r="A56" s="532" t="s">
        <v>611</v>
      </c>
      <c r="B56" s="533"/>
      <c r="C56" s="534">
        <v>670</v>
      </c>
      <c r="D56" s="534" t="s">
        <v>47</v>
      </c>
      <c r="E56" s="431">
        <v>4.5</v>
      </c>
      <c r="F56" s="535">
        <v>2</v>
      </c>
      <c r="G56" s="535"/>
      <c r="H56" s="431">
        <v>1.5</v>
      </c>
      <c r="I56" s="534" t="s">
        <v>48</v>
      </c>
      <c r="J56" s="534"/>
      <c r="K56" s="534"/>
      <c r="L56" s="534" t="s">
        <v>47</v>
      </c>
      <c r="M56" s="534" t="s">
        <v>48</v>
      </c>
      <c r="N56" s="534"/>
      <c r="O56" s="534">
        <v>2</v>
      </c>
      <c r="P56" s="534"/>
      <c r="Q56" s="536"/>
    </row>
    <row r="57" spans="1:17" s="432" customFormat="1" ht="18" customHeight="1">
      <c r="A57" s="532" t="s">
        <v>612</v>
      </c>
      <c r="B57" s="533"/>
      <c r="C57" s="534">
        <v>770</v>
      </c>
      <c r="D57" s="534" t="s">
        <v>47</v>
      </c>
      <c r="E57" s="431">
        <v>5</v>
      </c>
      <c r="F57" s="535">
        <v>2</v>
      </c>
      <c r="G57" s="535"/>
      <c r="H57" s="431">
        <v>2</v>
      </c>
      <c r="I57" s="534" t="s">
        <v>48</v>
      </c>
      <c r="J57" s="534"/>
      <c r="K57" s="534"/>
      <c r="L57" s="534" t="s">
        <v>47</v>
      </c>
      <c r="M57" s="534" t="s">
        <v>48</v>
      </c>
      <c r="N57" s="534"/>
      <c r="O57" s="534">
        <v>2.5</v>
      </c>
      <c r="P57" s="534"/>
      <c r="Q57" s="536"/>
    </row>
    <row r="58" spans="1:17" s="432" customFormat="1" ht="18" customHeight="1" thickBot="1">
      <c r="A58" s="537" t="s">
        <v>50</v>
      </c>
      <c r="B58" s="538"/>
      <c r="C58" s="530">
        <v>860</v>
      </c>
      <c r="D58" s="530" t="s">
        <v>47</v>
      </c>
      <c r="E58" s="433">
        <v>5.5</v>
      </c>
      <c r="F58" s="539">
        <v>2.5</v>
      </c>
      <c r="G58" s="539"/>
      <c r="H58" s="433">
        <v>2</v>
      </c>
      <c r="I58" s="530" t="s">
        <v>48</v>
      </c>
      <c r="J58" s="530"/>
      <c r="K58" s="530"/>
      <c r="L58" s="530" t="s">
        <v>47</v>
      </c>
      <c r="M58" s="530" t="s">
        <v>48</v>
      </c>
      <c r="N58" s="530"/>
      <c r="O58" s="530">
        <v>2.5</v>
      </c>
      <c r="P58" s="530"/>
      <c r="Q58" s="531"/>
    </row>
    <row r="59" spans="1:17" s="432" customFormat="1" ht="17.25" customHeight="1">
      <c r="A59" s="446" t="s">
        <v>493</v>
      </c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</row>
    <row r="60" spans="1:17" s="432" customFormat="1" ht="21" customHeight="1">
      <c r="A60" s="434" t="s">
        <v>613</v>
      </c>
      <c r="B60" s="435"/>
      <c r="C60" s="435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6"/>
      <c r="Q60" s="435"/>
    </row>
  </sheetData>
  <sheetProtection selectLockedCells="1" selectUnlockedCells="1"/>
  <mergeCells count="349">
    <mergeCell ref="T47:T48"/>
    <mergeCell ref="U47:U48"/>
    <mergeCell ref="O53:O54"/>
    <mergeCell ref="P53:P54"/>
    <mergeCell ref="Q53:Q54"/>
    <mergeCell ref="B51:B52"/>
    <mergeCell ref="D51:D52"/>
    <mergeCell ref="F51:F52"/>
    <mergeCell ref="G51:G52"/>
    <mergeCell ref="I51:I52"/>
    <mergeCell ref="K51:K52"/>
    <mergeCell ref="L51:L52"/>
    <mergeCell ref="M51:M52"/>
    <mergeCell ref="N51:N52"/>
    <mergeCell ref="O51:O52"/>
    <mergeCell ref="P51:P52"/>
    <mergeCell ref="Q51:Q52"/>
    <mergeCell ref="B53:B54"/>
    <mergeCell ref="D53:D54"/>
    <mergeCell ref="F53:F54"/>
    <mergeCell ref="G53:G54"/>
    <mergeCell ref="I53:I54"/>
    <mergeCell ref="L47:L48"/>
    <mergeCell ref="M47:M48"/>
    <mergeCell ref="O58:Q58"/>
    <mergeCell ref="A57:B57"/>
    <mergeCell ref="C57:D57"/>
    <mergeCell ref="F57:G57"/>
    <mergeCell ref="I57:L57"/>
    <mergeCell ref="M57:N57"/>
    <mergeCell ref="O57:Q57"/>
    <mergeCell ref="A56:B56"/>
    <mergeCell ref="C56:D56"/>
    <mergeCell ref="F56:G56"/>
    <mergeCell ref="I56:L56"/>
    <mergeCell ref="M56:N56"/>
    <mergeCell ref="O56:Q56"/>
    <mergeCell ref="A58:B58"/>
    <mergeCell ref="C58:D58"/>
    <mergeCell ref="F58:G58"/>
    <mergeCell ref="I58:L58"/>
    <mergeCell ref="M58:N58"/>
    <mergeCell ref="O55:Q55"/>
    <mergeCell ref="L49:L50"/>
    <mergeCell ref="M49:M50"/>
    <mergeCell ref="N49:N50"/>
    <mergeCell ref="O49:O50"/>
    <mergeCell ref="P49:P50"/>
    <mergeCell ref="Q49:Q50"/>
    <mergeCell ref="B49:B50"/>
    <mergeCell ref="D49:D50"/>
    <mergeCell ref="F49:F50"/>
    <mergeCell ref="G49:G50"/>
    <mergeCell ref="I49:I50"/>
    <mergeCell ref="K49:K50"/>
    <mergeCell ref="K53:K54"/>
    <mergeCell ref="L53:L54"/>
    <mergeCell ref="M53:M54"/>
    <mergeCell ref="N53:N54"/>
    <mergeCell ref="A55:B55"/>
    <mergeCell ref="C55:D55"/>
    <mergeCell ref="F55:G55"/>
    <mergeCell ref="I55:L55"/>
    <mergeCell ref="M55:N55"/>
    <mergeCell ref="J49:J50"/>
    <mergeCell ref="N47:N48"/>
    <mergeCell ref="O47:O48"/>
    <mergeCell ref="P47:P48"/>
    <mergeCell ref="Q47:Q48"/>
    <mergeCell ref="B47:B48"/>
    <mergeCell ref="D47:D48"/>
    <mergeCell ref="F47:F48"/>
    <mergeCell ref="G47:G48"/>
    <mergeCell ref="I47:I48"/>
    <mergeCell ref="K47:K48"/>
    <mergeCell ref="L45:L46"/>
    <mergeCell ref="M45:M46"/>
    <mergeCell ref="N45:N46"/>
    <mergeCell ref="O45:O46"/>
    <mergeCell ref="P45:P46"/>
    <mergeCell ref="Q45:Q46"/>
    <mergeCell ref="B45:B46"/>
    <mergeCell ref="D45:D46"/>
    <mergeCell ref="F45:F46"/>
    <mergeCell ref="G45:G46"/>
    <mergeCell ref="I45:I46"/>
    <mergeCell ref="K45:K46"/>
    <mergeCell ref="J45:J46"/>
    <mergeCell ref="L43:L44"/>
    <mergeCell ref="M43:M44"/>
    <mergeCell ref="N43:N44"/>
    <mergeCell ref="O43:O44"/>
    <mergeCell ref="P43:P44"/>
    <mergeCell ref="Q43:Q44"/>
    <mergeCell ref="B43:B44"/>
    <mergeCell ref="D43:D44"/>
    <mergeCell ref="F43:F44"/>
    <mergeCell ref="G43:G44"/>
    <mergeCell ref="I43:I44"/>
    <mergeCell ref="K43:K44"/>
    <mergeCell ref="L41:L42"/>
    <mergeCell ref="M41:M42"/>
    <mergeCell ref="N41:N42"/>
    <mergeCell ref="O41:O42"/>
    <mergeCell ref="P41:P42"/>
    <mergeCell ref="Q41:Q42"/>
    <mergeCell ref="B41:B42"/>
    <mergeCell ref="D41:D42"/>
    <mergeCell ref="F41:F42"/>
    <mergeCell ref="G41:G42"/>
    <mergeCell ref="I41:I42"/>
    <mergeCell ref="K41:K42"/>
    <mergeCell ref="L39:L40"/>
    <mergeCell ref="M39:M40"/>
    <mergeCell ref="N39:N40"/>
    <mergeCell ref="O39:O40"/>
    <mergeCell ref="P39:P40"/>
    <mergeCell ref="Q39:Q40"/>
    <mergeCell ref="N37:N38"/>
    <mergeCell ref="O37:O38"/>
    <mergeCell ref="P37:P38"/>
    <mergeCell ref="Q37:Q38"/>
    <mergeCell ref="L37:L38"/>
    <mergeCell ref="M37:M38"/>
    <mergeCell ref="B39:B40"/>
    <mergeCell ref="D39:D40"/>
    <mergeCell ref="F39:F40"/>
    <mergeCell ref="G39:G40"/>
    <mergeCell ref="I39:I40"/>
    <mergeCell ref="K39:K40"/>
    <mergeCell ref="B37:B38"/>
    <mergeCell ref="D37:D38"/>
    <mergeCell ref="F37:F38"/>
    <mergeCell ref="G37:G38"/>
    <mergeCell ref="I37:I38"/>
    <mergeCell ref="K37:K38"/>
    <mergeCell ref="J39:J40"/>
    <mergeCell ref="L35:L36"/>
    <mergeCell ref="M35:M36"/>
    <mergeCell ref="N35:N36"/>
    <mergeCell ref="O35:O36"/>
    <mergeCell ref="P35:P36"/>
    <mergeCell ref="Q35:Q36"/>
    <mergeCell ref="B35:B36"/>
    <mergeCell ref="D35:D36"/>
    <mergeCell ref="F35:F36"/>
    <mergeCell ref="G35:G36"/>
    <mergeCell ref="I35:I36"/>
    <mergeCell ref="K35:K36"/>
    <mergeCell ref="J35:J36"/>
    <mergeCell ref="L33:L34"/>
    <mergeCell ref="M33:M34"/>
    <mergeCell ref="N33:N34"/>
    <mergeCell ref="O33:O34"/>
    <mergeCell ref="P33:P34"/>
    <mergeCell ref="Q33:Q34"/>
    <mergeCell ref="N31:N32"/>
    <mergeCell ref="O31:O32"/>
    <mergeCell ref="P31:P32"/>
    <mergeCell ref="Q31:Q32"/>
    <mergeCell ref="L31:L32"/>
    <mergeCell ref="M31:M32"/>
    <mergeCell ref="B33:B34"/>
    <mergeCell ref="D33:D34"/>
    <mergeCell ref="F33:F34"/>
    <mergeCell ref="G33:G34"/>
    <mergeCell ref="I33:I34"/>
    <mergeCell ref="K33:K34"/>
    <mergeCell ref="B31:B32"/>
    <mergeCell ref="D31:D32"/>
    <mergeCell ref="F31:F32"/>
    <mergeCell ref="G31:G32"/>
    <mergeCell ref="I31:I32"/>
    <mergeCell ref="K31:K32"/>
    <mergeCell ref="B29:B30"/>
    <mergeCell ref="D29:D30"/>
    <mergeCell ref="F29:F30"/>
    <mergeCell ref="G29:G30"/>
    <mergeCell ref="I29:I30"/>
    <mergeCell ref="Q29:Q30"/>
    <mergeCell ref="B27:B28"/>
    <mergeCell ref="D27:D28"/>
    <mergeCell ref="F27:F28"/>
    <mergeCell ref="G27:G28"/>
    <mergeCell ref="I27:I28"/>
    <mergeCell ref="K27:K28"/>
    <mergeCell ref="L27:L28"/>
    <mergeCell ref="M27:M28"/>
    <mergeCell ref="N27:N28"/>
    <mergeCell ref="K29:K30"/>
    <mergeCell ref="L29:L30"/>
    <mergeCell ref="M29:M30"/>
    <mergeCell ref="N29:N30"/>
    <mergeCell ref="O29:O30"/>
    <mergeCell ref="P29:P30"/>
    <mergeCell ref="O27:O28"/>
    <mergeCell ref="P27:P28"/>
    <mergeCell ref="Q27:Q28"/>
    <mergeCell ref="B23:B24"/>
    <mergeCell ref="D23:D24"/>
    <mergeCell ref="F23:F24"/>
    <mergeCell ref="G23:G24"/>
    <mergeCell ref="I23:I24"/>
    <mergeCell ref="Q23:Q24"/>
    <mergeCell ref="B25:B26"/>
    <mergeCell ref="D25:D26"/>
    <mergeCell ref="F25:F26"/>
    <mergeCell ref="G25:G26"/>
    <mergeCell ref="I25:I26"/>
    <mergeCell ref="K25:K26"/>
    <mergeCell ref="L25:L26"/>
    <mergeCell ref="M25:M26"/>
    <mergeCell ref="N25:N26"/>
    <mergeCell ref="K23:K24"/>
    <mergeCell ref="L23:L24"/>
    <mergeCell ref="M23:M24"/>
    <mergeCell ref="N23:N24"/>
    <mergeCell ref="O23:O24"/>
    <mergeCell ref="P23:P24"/>
    <mergeCell ref="O25:O26"/>
    <mergeCell ref="P25:P26"/>
    <mergeCell ref="Q25:Q26"/>
    <mergeCell ref="Q19:Q20"/>
    <mergeCell ref="B21:B22"/>
    <mergeCell ref="D21:D22"/>
    <mergeCell ref="F21:F22"/>
    <mergeCell ref="G21:G22"/>
    <mergeCell ref="I21:I22"/>
    <mergeCell ref="K21:K22"/>
    <mergeCell ref="L21:L22"/>
    <mergeCell ref="M21:M22"/>
    <mergeCell ref="N21:N22"/>
    <mergeCell ref="O21:O22"/>
    <mergeCell ref="P21:P22"/>
    <mergeCell ref="Q21:Q22"/>
    <mergeCell ref="B19:B20"/>
    <mergeCell ref="D19:D20"/>
    <mergeCell ref="F19:F20"/>
    <mergeCell ref="G19:G20"/>
    <mergeCell ref="I19:I20"/>
    <mergeCell ref="K19:K20"/>
    <mergeCell ref="L19:L20"/>
    <mergeCell ref="M19:M20"/>
    <mergeCell ref="N19:N20"/>
    <mergeCell ref="O19:O20"/>
    <mergeCell ref="P19:P20"/>
    <mergeCell ref="L17:L18"/>
    <mergeCell ref="M17:M18"/>
    <mergeCell ref="N17:N18"/>
    <mergeCell ref="O17:O18"/>
    <mergeCell ref="P17:P18"/>
    <mergeCell ref="Q17:Q18"/>
    <mergeCell ref="D17:D18"/>
    <mergeCell ref="F17:F18"/>
    <mergeCell ref="G17:G18"/>
    <mergeCell ref="I17:I18"/>
    <mergeCell ref="K17:K18"/>
    <mergeCell ref="L15:L16"/>
    <mergeCell ref="M15:M16"/>
    <mergeCell ref="N15:N16"/>
    <mergeCell ref="O15:O16"/>
    <mergeCell ref="P15:P16"/>
    <mergeCell ref="Q15:Q16"/>
    <mergeCell ref="B15:B16"/>
    <mergeCell ref="D15:D16"/>
    <mergeCell ref="F15:F16"/>
    <mergeCell ref="G15:G16"/>
    <mergeCell ref="I15:I16"/>
    <mergeCell ref="K15:K16"/>
    <mergeCell ref="J15:J16"/>
    <mergeCell ref="Q11:Q12"/>
    <mergeCell ref="B11:B12"/>
    <mergeCell ref="D11:D12"/>
    <mergeCell ref="F11:F12"/>
    <mergeCell ref="G11:G12"/>
    <mergeCell ref="I11:I12"/>
    <mergeCell ref="K11:K12"/>
    <mergeCell ref="L13:L14"/>
    <mergeCell ref="M13:M14"/>
    <mergeCell ref="N13:N14"/>
    <mergeCell ref="O13:O14"/>
    <mergeCell ref="P13:P14"/>
    <mergeCell ref="Q13:Q14"/>
    <mergeCell ref="B13:B14"/>
    <mergeCell ref="D13:D14"/>
    <mergeCell ref="F13:F14"/>
    <mergeCell ref="G13:G14"/>
    <mergeCell ref="I13:I14"/>
    <mergeCell ref="K13:K14"/>
    <mergeCell ref="B9:B10"/>
    <mergeCell ref="G9:G10"/>
    <mergeCell ref="L11:L12"/>
    <mergeCell ref="M11:M12"/>
    <mergeCell ref="N11:N12"/>
    <mergeCell ref="O11:O12"/>
    <mergeCell ref="P11:P12"/>
    <mergeCell ref="L9:L10"/>
    <mergeCell ref="M9:M10"/>
    <mergeCell ref="N9:N10"/>
    <mergeCell ref="O9:O10"/>
    <mergeCell ref="P9:P10"/>
    <mergeCell ref="L7:L8"/>
    <mergeCell ref="M7:M8"/>
    <mergeCell ref="N7:N8"/>
    <mergeCell ref="K5:K6"/>
    <mergeCell ref="L5:L6"/>
    <mergeCell ref="M5:M6"/>
    <mergeCell ref="N5:N6"/>
    <mergeCell ref="D9:D10"/>
    <mergeCell ref="F9:F10"/>
    <mergeCell ref="A1:Q1"/>
    <mergeCell ref="C2:D2"/>
    <mergeCell ref="E2:F2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Q3:Q4"/>
    <mergeCell ref="A59:Q59"/>
    <mergeCell ref="D5:D6"/>
    <mergeCell ref="F5:F6"/>
    <mergeCell ref="G5:G6"/>
    <mergeCell ref="I5:I6"/>
    <mergeCell ref="F7:F8"/>
    <mergeCell ref="O5:O6"/>
    <mergeCell ref="P5:P6"/>
    <mergeCell ref="B5:B6"/>
    <mergeCell ref="J19:J20"/>
    <mergeCell ref="J25:J26"/>
    <mergeCell ref="J29:J30"/>
    <mergeCell ref="Q9:Q10"/>
    <mergeCell ref="O7:O8"/>
    <mergeCell ref="P7:P8"/>
    <mergeCell ref="Q7:Q8"/>
    <mergeCell ref="I9:I10"/>
    <mergeCell ref="K9:K10"/>
    <mergeCell ref="Q5:Q6"/>
    <mergeCell ref="B7:B8"/>
    <mergeCell ref="D7:D8"/>
    <mergeCell ref="G7:G8"/>
    <mergeCell ref="I7:I8"/>
    <mergeCell ref="K7:K8"/>
  </mergeCells>
  <phoneticPr fontId="4" type="noConversion"/>
  <printOptions horizontalCentered="1" verticalCentered="1"/>
  <pageMargins left="0" right="0" top="0.23622047244094491" bottom="0.15748031496062992" header="0.27559055118110237" footer="0.23622047244094491"/>
  <pageSetup paperSize="9" scale="6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0B2B-B36A-44EB-AC29-265F47279185}">
  <sheetPr>
    <pageSetUpPr fitToPage="1"/>
  </sheetPr>
  <dimension ref="A1:Y57"/>
  <sheetViews>
    <sheetView view="pageBreakPreview" zoomScale="91" zoomScaleNormal="100" zoomScaleSheetLayoutView="91" workbookViewId="0">
      <selection activeCell="C64" sqref="C64"/>
    </sheetView>
  </sheetViews>
  <sheetFormatPr defaultColWidth="8.875" defaultRowHeight="21" customHeight="1"/>
  <cols>
    <col min="1" max="1" width="8.625" style="368" customWidth="1"/>
    <col min="2" max="2" width="12.25" style="369" customWidth="1"/>
    <col min="3" max="3" width="16.375" style="367" customWidth="1"/>
    <col min="4" max="4" width="3" style="367" customWidth="1"/>
    <col min="5" max="5" width="17.5" style="367" customWidth="1"/>
    <col min="6" max="6" width="3" style="367" customWidth="1"/>
    <col min="7" max="7" width="11.375" style="367" customWidth="1"/>
    <col min="8" max="8" width="20.625" style="367" customWidth="1"/>
    <col min="9" max="9" width="5.75" style="297" customWidth="1"/>
    <col min="10" max="10" width="8.125" style="372" customWidth="1"/>
    <col min="11" max="11" width="3.125" style="372" customWidth="1"/>
    <col min="12" max="12" width="3.625" style="372" customWidth="1"/>
    <col min="13" max="13" width="3.25" style="372" customWidth="1"/>
    <col min="14" max="14" width="3.625" style="372" customWidth="1"/>
    <col min="15" max="15" width="3.375" style="372" customWidth="1"/>
    <col min="16" max="16" width="3.625" style="372" customWidth="1"/>
    <col min="17" max="17" width="5.625" style="373" customWidth="1"/>
    <col min="18" max="16384" width="8.875" style="297"/>
  </cols>
  <sheetData>
    <row r="1" spans="1:17" s="283" customFormat="1" ht="21" customHeight="1" thickBot="1">
      <c r="A1" s="561" t="s">
        <v>537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</row>
    <row r="2" spans="1:17" s="283" customFormat="1" ht="27" customHeight="1" thickBot="1">
      <c r="A2" s="284" t="s">
        <v>346</v>
      </c>
      <c r="B2" s="285" t="s">
        <v>347</v>
      </c>
      <c r="C2" s="562" t="s">
        <v>348</v>
      </c>
      <c r="D2" s="563"/>
      <c r="E2" s="562" t="s">
        <v>349</v>
      </c>
      <c r="F2" s="564"/>
      <c r="G2" s="286" t="s">
        <v>350</v>
      </c>
      <c r="H2" s="287" t="s">
        <v>351</v>
      </c>
      <c r="I2" s="288" t="s">
        <v>6</v>
      </c>
      <c r="J2" s="289"/>
      <c r="K2" s="290" t="s">
        <v>352</v>
      </c>
      <c r="L2" s="291" t="s">
        <v>353</v>
      </c>
      <c r="M2" s="290" t="s">
        <v>354</v>
      </c>
      <c r="N2" s="290" t="s">
        <v>355</v>
      </c>
      <c r="O2" s="290" t="s">
        <v>356</v>
      </c>
      <c r="P2" s="290" t="s">
        <v>357</v>
      </c>
      <c r="Q2" s="292" t="s">
        <v>358</v>
      </c>
    </row>
    <row r="3" spans="1:17" ht="18" hidden="1" customHeight="1">
      <c r="A3" s="293">
        <v>45044</v>
      </c>
      <c r="B3" s="472" t="s">
        <v>167</v>
      </c>
      <c r="C3" s="294" t="s">
        <v>168</v>
      </c>
      <c r="D3" s="566" t="s">
        <v>85</v>
      </c>
      <c r="E3" s="294" t="s">
        <v>169</v>
      </c>
      <c r="F3" s="568" t="s">
        <v>13</v>
      </c>
      <c r="G3" s="570" t="s">
        <v>33</v>
      </c>
      <c r="H3" s="294" t="s">
        <v>170</v>
      </c>
      <c r="I3" s="572" t="s">
        <v>171</v>
      </c>
      <c r="J3" s="295"/>
      <c r="K3" s="574">
        <v>5.5</v>
      </c>
      <c r="L3" s="576">
        <v>2</v>
      </c>
      <c r="M3" s="576">
        <v>2.2000000000000002</v>
      </c>
      <c r="N3" s="576">
        <v>1</v>
      </c>
      <c r="O3" s="576"/>
      <c r="P3" s="576">
        <v>2</v>
      </c>
      <c r="Q3" s="296">
        <f>K3*70+L3*75+M3*25+N3*60+O3*80+P3*45</f>
        <v>740</v>
      </c>
    </row>
    <row r="4" spans="1:17" s="302" customFormat="1" ht="18" hidden="1" customHeight="1">
      <c r="A4" s="298" t="s">
        <v>37</v>
      </c>
      <c r="B4" s="565"/>
      <c r="C4" s="299" t="s">
        <v>172</v>
      </c>
      <c r="D4" s="567"/>
      <c r="E4" s="299" t="s">
        <v>173</v>
      </c>
      <c r="F4" s="569"/>
      <c r="G4" s="571"/>
      <c r="H4" s="299" t="s">
        <v>174</v>
      </c>
      <c r="I4" s="573"/>
      <c r="J4" s="300"/>
      <c r="K4" s="575"/>
      <c r="L4" s="577"/>
      <c r="M4" s="577"/>
      <c r="N4" s="577"/>
      <c r="O4" s="577"/>
      <c r="P4" s="577"/>
      <c r="Q4" s="301" t="e">
        <v>#VALUE!</v>
      </c>
    </row>
    <row r="5" spans="1:17" ht="18" hidden="1" customHeight="1">
      <c r="A5" s="303">
        <v>45413</v>
      </c>
      <c r="B5" s="541" t="s">
        <v>23</v>
      </c>
      <c r="C5" s="304" t="s">
        <v>443</v>
      </c>
      <c r="D5" s="543" t="s">
        <v>14</v>
      </c>
      <c r="E5" s="305" t="s">
        <v>455</v>
      </c>
      <c r="F5" s="543" t="s">
        <v>29</v>
      </c>
      <c r="G5" s="541" t="s">
        <v>26</v>
      </c>
      <c r="H5" s="305" t="s">
        <v>111</v>
      </c>
      <c r="I5" s="578" t="s">
        <v>27</v>
      </c>
      <c r="J5" s="306"/>
      <c r="K5" s="576">
        <v>4.8</v>
      </c>
      <c r="L5" s="576">
        <v>2</v>
      </c>
      <c r="M5" s="576">
        <v>1.5</v>
      </c>
      <c r="N5" s="576"/>
      <c r="O5" s="576"/>
      <c r="P5" s="576">
        <v>3</v>
      </c>
      <c r="Q5" s="307">
        <f>K5*70+L5*77+M5*25+N5*60+O5*100+P5*45</f>
        <v>662.5</v>
      </c>
    </row>
    <row r="6" spans="1:17" s="302" customFormat="1" ht="18" hidden="1" customHeight="1">
      <c r="A6" s="308" t="s">
        <v>28</v>
      </c>
      <c r="B6" s="542"/>
      <c r="C6" s="309" t="s">
        <v>447</v>
      </c>
      <c r="D6" s="544"/>
      <c r="E6" s="310" t="s">
        <v>456</v>
      </c>
      <c r="F6" s="544"/>
      <c r="G6" s="541"/>
      <c r="H6" s="310" t="s">
        <v>390</v>
      </c>
      <c r="I6" s="579"/>
      <c r="J6" s="311"/>
      <c r="K6" s="547"/>
      <c r="L6" s="547"/>
      <c r="M6" s="547"/>
      <c r="N6" s="547"/>
      <c r="O6" s="547"/>
      <c r="P6" s="547"/>
      <c r="Q6" s="312" t="e">
        <v>#VALUE!</v>
      </c>
    </row>
    <row r="7" spans="1:17" ht="18" hidden="1" customHeight="1" thickBot="1">
      <c r="A7" s="313">
        <v>45778</v>
      </c>
      <c r="B7" s="544" t="s">
        <v>90</v>
      </c>
      <c r="C7" s="314" t="s">
        <v>227</v>
      </c>
      <c r="D7" s="545" t="s">
        <v>14</v>
      </c>
      <c r="E7" s="314" t="s">
        <v>520</v>
      </c>
      <c r="F7" s="545" t="s">
        <v>13</v>
      </c>
      <c r="G7" s="544" t="s">
        <v>20</v>
      </c>
      <c r="H7" s="314" t="s">
        <v>523</v>
      </c>
      <c r="I7" s="578"/>
      <c r="J7" s="315"/>
      <c r="K7" s="546">
        <v>4.8</v>
      </c>
      <c r="L7" s="546">
        <v>3</v>
      </c>
      <c r="M7" s="546">
        <v>1.5</v>
      </c>
      <c r="N7" s="546">
        <v>1</v>
      </c>
      <c r="O7" s="546"/>
      <c r="P7" s="546">
        <v>3</v>
      </c>
      <c r="Q7" s="312">
        <f>K7*70+L7*77+M7*25+N7*60+O7*100+P7*45</f>
        <v>799.5</v>
      </c>
    </row>
    <row r="8" spans="1:17" s="302" customFormat="1" ht="18" hidden="1" customHeight="1">
      <c r="A8" s="308" t="s">
        <v>30</v>
      </c>
      <c r="B8" s="542"/>
      <c r="C8" s="310" t="s">
        <v>228</v>
      </c>
      <c r="D8" s="544"/>
      <c r="E8" s="310" t="s">
        <v>522</v>
      </c>
      <c r="F8" s="544"/>
      <c r="G8" s="541"/>
      <c r="H8" s="310" t="s">
        <v>524</v>
      </c>
      <c r="I8" s="579"/>
      <c r="J8" s="315"/>
      <c r="K8" s="547"/>
      <c r="L8" s="547"/>
      <c r="M8" s="547"/>
      <c r="N8" s="547"/>
      <c r="O8" s="547"/>
      <c r="P8" s="547"/>
      <c r="Q8" s="312" t="e">
        <v>#VALUE!</v>
      </c>
    </row>
    <row r="9" spans="1:17" ht="18" customHeight="1">
      <c r="A9" s="303">
        <v>46143</v>
      </c>
      <c r="B9" s="585" t="s">
        <v>538</v>
      </c>
      <c r="C9" s="305"/>
      <c r="D9" s="543"/>
      <c r="E9" s="305"/>
      <c r="F9" s="587"/>
      <c r="G9" s="589"/>
      <c r="H9" s="305"/>
      <c r="I9" s="578"/>
      <c r="J9" s="315"/>
      <c r="K9" s="546">
        <v>4.5</v>
      </c>
      <c r="L9" s="546">
        <v>2</v>
      </c>
      <c r="M9" s="546">
        <v>2</v>
      </c>
      <c r="N9" s="546"/>
      <c r="O9" s="546">
        <v>0.5</v>
      </c>
      <c r="P9" s="546">
        <v>2.5</v>
      </c>
      <c r="Q9" s="548">
        <f>K9*70+L9*77+M9*25+N9*60+O9*100+P9*45</f>
        <v>681.5</v>
      </c>
    </row>
    <row r="10" spans="1:17" ht="18" customHeight="1" thickBot="1">
      <c r="A10" s="316" t="s">
        <v>34</v>
      </c>
      <c r="B10" s="586"/>
      <c r="C10" s="338"/>
      <c r="D10" s="545"/>
      <c r="E10" s="338"/>
      <c r="F10" s="588"/>
      <c r="G10" s="590"/>
      <c r="H10" s="338"/>
      <c r="I10" s="591"/>
      <c r="J10" s="315"/>
      <c r="K10" s="547"/>
      <c r="L10" s="547"/>
      <c r="M10" s="547"/>
      <c r="N10" s="547"/>
      <c r="O10" s="547"/>
      <c r="P10" s="547"/>
      <c r="Q10" s="549"/>
    </row>
    <row r="11" spans="1:17" ht="24.95" customHeight="1">
      <c r="A11" s="318">
        <f>A9+3</f>
        <v>46146</v>
      </c>
      <c r="B11" s="580" t="s">
        <v>568</v>
      </c>
      <c r="C11" s="319" t="s">
        <v>573</v>
      </c>
      <c r="D11" s="552" t="s">
        <v>32</v>
      </c>
      <c r="E11" s="319" t="s">
        <v>548</v>
      </c>
      <c r="F11" s="552" t="s">
        <v>24</v>
      </c>
      <c r="G11" s="553" t="s">
        <v>15</v>
      </c>
      <c r="H11" s="320" t="s">
        <v>549</v>
      </c>
      <c r="I11" s="581"/>
      <c r="J11" s="375"/>
      <c r="K11" s="583">
        <v>4.8</v>
      </c>
      <c r="L11" s="546">
        <v>2</v>
      </c>
      <c r="M11" s="546">
        <v>2</v>
      </c>
      <c r="N11" s="546"/>
      <c r="O11" s="546"/>
      <c r="P11" s="546">
        <v>3</v>
      </c>
      <c r="Q11" s="548">
        <f>K11*70+L11*77+M11*25+N11*60+O11*100+P11*45</f>
        <v>675</v>
      </c>
    </row>
    <row r="12" spans="1:17" s="302" customFormat="1" ht="24.95" customHeight="1">
      <c r="A12" s="321" t="s">
        <v>35</v>
      </c>
      <c r="B12" s="542"/>
      <c r="C12" s="310" t="s">
        <v>574</v>
      </c>
      <c r="D12" s="545"/>
      <c r="E12" s="310" t="s">
        <v>560</v>
      </c>
      <c r="F12" s="544"/>
      <c r="G12" s="554"/>
      <c r="H12" s="322" t="s">
        <v>570</v>
      </c>
      <c r="I12" s="582"/>
      <c r="J12" s="376"/>
      <c r="K12" s="584"/>
      <c r="L12" s="547"/>
      <c r="M12" s="547"/>
      <c r="N12" s="547"/>
      <c r="O12" s="547"/>
      <c r="P12" s="547"/>
      <c r="Q12" s="549" t="e">
        <v>#VALUE!</v>
      </c>
    </row>
    <row r="13" spans="1:17" ht="24.95" customHeight="1">
      <c r="A13" s="442">
        <f>A11+1</f>
        <v>46147</v>
      </c>
      <c r="B13" s="444" t="s">
        <v>564</v>
      </c>
      <c r="C13" s="443" t="s">
        <v>575</v>
      </c>
      <c r="D13" s="543" t="s">
        <v>66</v>
      </c>
      <c r="E13" s="305" t="s">
        <v>576</v>
      </c>
      <c r="F13" s="543" t="s">
        <v>32</v>
      </c>
      <c r="G13" s="544" t="s">
        <v>20</v>
      </c>
      <c r="H13" s="314" t="s">
        <v>572</v>
      </c>
      <c r="I13" s="559" t="s">
        <v>21</v>
      </c>
      <c r="J13" s="377"/>
      <c r="K13" s="583">
        <v>5</v>
      </c>
      <c r="L13" s="546">
        <v>2.5</v>
      </c>
      <c r="M13" s="546">
        <v>2</v>
      </c>
      <c r="N13" s="546">
        <v>1</v>
      </c>
      <c r="O13" s="546"/>
      <c r="P13" s="546">
        <v>2</v>
      </c>
      <c r="Q13" s="548">
        <f>K13*70+L13*77+M13*25+N13*60+O13*100+P13*45</f>
        <v>742.5</v>
      </c>
    </row>
    <row r="14" spans="1:17" s="302" customFormat="1" ht="24.95" customHeight="1">
      <c r="A14" s="440" t="s">
        <v>22</v>
      </c>
      <c r="B14" s="445" t="s">
        <v>565</v>
      </c>
      <c r="C14" s="441" t="s">
        <v>595</v>
      </c>
      <c r="D14" s="544"/>
      <c r="E14" s="310" t="s">
        <v>580</v>
      </c>
      <c r="F14" s="544"/>
      <c r="G14" s="541"/>
      <c r="H14" s="310" t="s">
        <v>571</v>
      </c>
      <c r="I14" s="556"/>
      <c r="J14" s="378"/>
      <c r="K14" s="593"/>
      <c r="L14" s="592"/>
      <c r="M14" s="592"/>
      <c r="N14" s="592"/>
      <c r="O14" s="592"/>
      <c r="P14" s="592"/>
      <c r="Q14" s="549" t="e">
        <v>#VALUE!</v>
      </c>
    </row>
    <row r="15" spans="1:17" ht="24.95" customHeight="1">
      <c r="A15" s="303">
        <f>A13+1</f>
        <v>46148</v>
      </c>
      <c r="B15" s="544" t="s">
        <v>23</v>
      </c>
      <c r="C15" s="323" t="s">
        <v>515</v>
      </c>
      <c r="D15" s="543" t="s">
        <v>307</v>
      </c>
      <c r="E15" s="305" t="s">
        <v>497</v>
      </c>
      <c r="F15" s="543" t="s">
        <v>85</v>
      </c>
      <c r="G15" s="541" t="s">
        <v>26</v>
      </c>
      <c r="H15" s="305" t="s">
        <v>530</v>
      </c>
      <c r="I15" s="559" t="s">
        <v>27</v>
      </c>
      <c r="J15" s="639" t="s">
        <v>554</v>
      </c>
      <c r="K15" s="583">
        <v>4.9000000000000004</v>
      </c>
      <c r="L15" s="546">
        <v>2.2999999999999998</v>
      </c>
      <c r="M15" s="546">
        <v>2</v>
      </c>
      <c r="N15" s="546"/>
      <c r="O15" s="546"/>
      <c r="P15" s="546">
        <v>2.5</v>
      </c>
      <c r="Q15" s="548">
        <f>K15*70+L15*77+M15*25+N15*60+O15*100+P15*45</f>
        <v>682.6</v>
      </c>
    </row>
    <row r="16" spans="1:17" s="302" customFormat="1" ht="24.95" customHeight="1">
      <c r="A16" s="308" t="s">
        <v>28</v>
      </c>
      <c r="B16" s="542"/>
      <c r="C16" s="324" t="s">
        <v>577</v>
      </c>
      <c r="D16" s="544"/>
      <c r="E16" s="310" t="s">
        <v>498</v>
      </c>
      <c r="F16" s="544" t="s">
        <v>70</v>
      </c>
      <c r="G16" s="541"/>
      <c r="H16" s="310" t="s">
        <v>531</v>
      </c>
      <c r="I16" s="556"/>
      <c r="J16" s="640"/>
      <c r="K16" s="584"/>
      <c r="L16" s="547"/>
      <c r="M16" s="547"/>
      <c r="N16" s="547"/>
      <c r="O16" s="547"/>
      <c r="P16" s="547"/>
      <c r="Q16" s="549" t="e">
        <v>#VALUE!</v>
      </c>
    </row>
    <row r="17" spans="1:17" ht="24.95" customHeight="1">
      <c r="A17" s="303">
        <f>A15+1</f>
        <v>46149</v>
      </c>
      <c r="B17" s="541" t="s">
        <v>446</v>
      </c>
      <c r="C17" s="314" t="s">
        <v>579</v>
      </c>
      <c r="D17" s="545" t="s">
        <v>32</v>
      </c>
      <c r="E17" s="325" t="s">
        <v>578</v>
      </c>
      <c r="F17" s="545" t="s">
        <v>13</v>
      </c>
      <c r="G17" s="544" t="s">
        <v>20</v>
      </c>
      <c r="H17" s="325" t="s">
        <v>506</v>
      </c>
      <c r="I17" s="559"/>
      <c r="J17" s="378"/>
      <c r="K17" s="583">
        <v>4.7</v>
      </c>
      <c r="L17" s="546">
        <v>2.2999999999999998</v>
      </c>
      <c r="M17" s="546">
        <v>2</v>
      </c>
      <c r="N17" s="546">
        <v>1</v>
      </c>
      <c r="O17" s="546"/>
      <c r="P17" s="546">
        <v>2.5</v>
      </c>
      <c r="Q17" s="548">
        <f>K17*70+L17*77+M17*25+N17*60+O17*100+P17*45</f>
        <v>728.6</v>
      </c>
    </row>
    <row r="18" spans="1:17" s="302" customFormat="1" ht="24.95" customHeight="1">
      <c r="A18" s="308" t="s">
        <v>30</v>
      </c>
      <c r="B18" s="542"/>
      <c r="C18" s="310" t="s">
        <v>591</v>
      </c>
      <c r="D18" s="544"/>
      <c r="E18" s="326" t="s">
        <v>594</v>
      </c>
      <c r="F18" s="544"/>
      <c r="G18" s="541"/>
      <c r="H18" s="326" t="s">
        <v>507</v>
      </c>
      <c r="I18" s="556"/>
      <c r="J18" s="376"/>
      <c r="K18" s="584"/>
      <c r="L18" s="547"/>
      <c r="M18" s="547"/>
      <c r="N18" s="547"/>
      <c r="O18" s="547"/>
      <c r="P18" s="547"/>
      <c r="Q18" s="549" t="e">
        <v>#VALUE!</v>
      </c>
    </row>
    <row r="19" spans="1:17" ht="24.95" customHeight="1">
      <c r="A19" s="303">
        <f>A17+1</f>
        <v>46150</v>
      </c>
      <c r="B19" s="585" t="s">
        <v>569</v>
      </c>
      <c r="C19" s="305" t="s">
        <v>581</v>
      </c>
      <c r="D19" s="543" t="s">
        <v>25</v>
      </c>
      <c r="E19" s="304" t="s">
        <v>280</v>
      </c>
      <c r="F19" s="543" t="s">
        <v>13</v>
      </c>
      <c r="G19" s="589" t="s">
        <v>33</v>
      </c>
      <c r="H19" s="305" t="s">
        <v>416</v>
      </c>
      <c r="I19" s="559" t="s">
        <v>21</v>
      </c>
      <c r="J19" s="641" t="s">
        <v>554</v>
      </c>
      <c r="K19" s="583">
        <v>4.8</v>
      </c>
      <c r="L19" s="546">
        <v>2</v>
      </c>
      <c r="M19" s="546">
        <v>2</v>
      </c>
      <c r="N19" s="546"/>
      <c r="O19" s="546">
        <v>0.5</v>
      </c>
      <c r="P19" s="546">
        <v>2.5</v>
      </c>
      <c r="Q19" s="548">
        <f>K19*70+L19*77+M19*25+N19*60+O19*100+P19*45</f>
        <v>702.5</v>
      </c>
    </row>
    <row r="20" spans="1:17" s="302" customFormat="1" ht="24.95" customHeight="1" thickBot="1">
      <c r="A20" s="327" t="s">
        <v>37</v>
      </c>
      <c r="B20" s="594"/>
      <c r="C20" s="317" t="s">
        <v>582</v>
      </c>
      <c r="D20" s="595"/>
      <c r="E20" s="328" t="s">
        <v>511</v>
      </c>
      <c r="F20" s="595"/>
      <c r="G20" s="596"/>
      <c r="H20" s="317" t="s">
        <v>495</v>
      </c>
      <c r="I20" s="597"/>
      <c r="J20" s="642"/>
      <c r="K20" s="584"/>
      <c r="L20" s="547"/>
      <c r="M20" s="547"/>
      <c r="N20" s="547"/>
      <c r="O20" s="547"/>
      <c r="P20" s="547"/>
      <c r="Q20" s="549" t="e">
        <v>#VALUE!</v>
      </c>
    </row>
    <row r="21" spans="1:17" ht="24.95" customHeight="1">
      <c r="A21" s="318">
        <f>A19+3</f>
        <v>46153</v>
      </c>
      <c r="B21" s="550" t="s">
        <v>457</v>
      </c>
      <c r="C21" s="319" t="s">
        <v>540</v>
      </c>
      <c r="D21" s="552" t="s">
        <v>18</v>
      </c>
      <c r="E21" s="329" t="s">
        <v>448</v>
      </c>
      <c r="F21" s="552" t="s">
        <v>13</v>
      </c>
      <c r="G21" s="553" t="s">
        <v>458</v>
      </c>
      <c r="H21" s="319" t="s">
        <v>502</v>
      </c>
      <c r="I21" s="555"/>
      <c r="J21" s="375"/>
      <c r="K21" s="557">
        <v>5</v>
      </c>
      <c r="L21" s="546">
        <v>2.5</v>
      </c>
      <c r="M21" s="546">
        <v>2</v>
      </c>
      <c r="N21" s="546"/>
      <c r="O21" s="546"/>
      <c r="P21" s="546">
        <v>2.5</v>
      </c>
      <c r="Q21" s="548">
        <f>K21*70+L21*77+M21*25+N21*60+O21*100+P21*45</f>
        <v>705</v>
      </c>
    </row>
    <row r="22" spans="1:17" s="331" customFormat="1" ht="24.95" customHeight="1">
      <c r="A22" s="321" t="s">
        <v>16</v>
      </c>
      <c r="B22" s="551"/>
      <c r="C22" s="310" t="s">
        <v>541</v>
      </c>
      <c r="D22" s="544"/>
      <c r="E22" s="330" t="s">
        <v>460</v>
      </c>
      <c r="F22" s="544"/>
      <c r="G22" s="554"/>
      <c r="H22" s="310" t="s">
        <v>503</v>
      </c>
      <c r="I22" s="556"/>
      <c r="J22" s="376"/>
      <c r="K22" s="558"/>
      <c r="L22" s="547"/>
      <c r="M22" s="547"/>
      <c r="N22" s="547"/>
      <c r="O22" s="547"/>
      <c r="P22" s="547"/>
      <c r="Q22" s="549" t="e">
        <v>#VALUE!</v>
      </c>
    </row>
    <row r="23" spans="1:17" ht="24.95" customHeight="1">
      <c r="A23" s="313">
        <f>A21+1</f>
        <v>46154</v>
      </c>
      <c r="B23" s="544" t="s">
        <v>41</v>
      </c>
      <c r="C23" s="332" t="s">
        <v>132</v>
      </c>
      <c r="D23" s="545" t="s">
        <v>32</v>
      </c>
      <c r="E23" s="314" t="s">
        <v>461</v>
      </c>
      <c r="F23" s="545" t="s">
        <v>13</v>
      </c>
      <c r="G23" s="590" t="s">
        <v>20</v>
      </c>
      <c r="H23" s="333" t="s">
        <v>462</v>
      </c>
      <c r="I23" s="598" t="s">
        <v>21</v>
      </c>
      <c r="J23" s="377"/>
      <c r="K23" s="557">
        <v>4.2</v>
      </c>
      <c r="L23" s="546">
        <v>2.8</v>
      </c>
      <c r="M23" s="546">
        <v>2</v>
      </c>
      <c r="N23" s="546">
        <v>1</v>
      </c>
      <c r="O23" s="546"/>
      <c r="P23" s="546">
        <v>2.5</v>
      </c>
      <c r="Q23" s="548">
        <f>K23*70+L23*77+M23*25+N23*60+O23*100+P23*45</f>
        <v>732.1</v>
      </c>
    </row>
    <row r="24" spans="1:17" ht="24.95" customHeight="1" thickBot="1">
      <c r="A24" s="308" t="s">
        <v>22</v>
      </c>
      <c r="B24" s="542"/>
      <c r="C24" s="322" t="s">
        <v>463</v>
      </c>
      <c r="D24" s="544"/>
      <c r="E24" s="310" t="s">
        <v>464</v>
      </c>
      <c r="F24" s="544"/>
      <c r="G24" s="554"/>
      <c r="H24" s="334" t="s">
        <v>465</v>
      </c>
      <c r="I24" s="582"/>
      <c r="J24" s="378"/>
      <c r="K24" s="558"/>
      <c r="L24" s="547"/>
      <c r="M24" s="547"/>
      <c r="N24" s="547"/>
      <c r="O24" s="547"/>
      <c r="P24" s="547"/>
      <c r="Q24" s="549" t="e">
        <v>#VALUE!</v>
      </c>
    </row>
    <row r="25" spans="1:17" s="283" customFormat="1" ht="24.95" customHeight="1">
      <c r="A25" s="313">
        <f>A23+1</f>
        <v>46155</v>
      </c>
      <c r="B25" s="541" t="s">
        <v>466</v>
      </c>
      <c r="C25" s="305" t="s">
        <v>467</v>
      </c>
      <c r="D25" s="543" t="s">
        <v>24</v>
      </c>
      <c r="E25" s="319" t="s">
        <v>539</v>
      </c>
      <c r="F25" s="552" t="s">
        <v>70</v>
      </c>
      <c r="G25" s="541" t="s">
        <v>26</v>
      </c>
      <c r="H25" s="335" t="s">
        <v>429</v>
      </c>
      <c r="I25" s="559" t="s">
        <v>27</v>
      </c>
      <c r="J25" s="378"/>
      <c r="K25" s="557">
        <v>4.2</v>
      </c>
      <c r="L25" s="546">
        <v>2.2999999999999998</v>
      </c>
      <c r="M25" s="546">
        <v>2</v>
      </c>
      <c r="N25" s="546">
        <v>1</v>
      </c>
      <c r="O25" s="546"/>
      <c r="P25" s="546">
        <v>2.5</v>
      </c>
      <c r="Q25" s="548">
        <f>K25*70+L25*77+M25*25+N25*60+O25*100+P25*45</f>
        <v>693.6</v>
      </c>
    </row>
    <row r="26" spans="1:17" s="283" customFormat="1" ht="24.95" customHeight="1">
      <c r="A26" s="308" t="s">
        <v>28</v>
      </c>
      <c r="B26" s="542"/>
      <c r="C26" s="310" t="s">
        <v>512</v>
      </c>
      <c r="D26" s="544"/>
      <c r="E26" s="310" t="s">
        <v>459</v>
      </c>
      <c r="F26" s="544"/>
      <c r="G26" s="541"/>
      <c r="H26" s="336" t="s">
        <v>452</v>
      </c>
      <c r="I26" s="556"/>
      <c r="J26" s="378"/>
      <c r="K26" s="599"/>
      <c r="L26" s="592"/>
      <c r="M26" s="592"/>
      <c r="N26" s="592"/>
      <c r="O26" s="592"/>
      <c r="P26" s="592"/>
      <c r="Q26" s="560" t="e">
        <v>#VALUE!</v>
      </c>
    </row>
    <row r="27" spans="1:17" s="283" customFormat="1" ht="24.95" customHeight="1">
      <c r="A27" s="303">
        <f>A25+1</f>
        <v>46156</v>
      </c>
      <c r="B27" s="541" t="s">
        <v>415</v>
      </c>
      <c r="C27" s="305" t="s">
        <v>469</v>
      </c>
      <c r="D27" s="545" t="s">
        <v>25</v>
      </c>
      <c r="E27" s="314" t="s">
        <v>188</v>
      </c>
      <c r="F27" s="545" t="s">
        <v>13</v>
      </c>
      <c r="G27" s="541" t="s">
        <v>298</v>
      </c>
      <c r="H27" s="314" t="s">
        <v>470</v>
      </c>
      <c r="I27" s="559"/>
      <c r="J27" s="643" t="s">
        <v>554</v>
      </c>
      <c r="K27" s="603">
        <v>5</v>
      </c>
      <c r="L27" s="604">
        <v>2.2999999999999998</v>
      </c>
      <c r="M27" s="604">
        <v>2</v>
      </c>
      <c r="N27" s="604"/>
      <c r="O27" s="604"/>
      <c r="P27" s="604">
        <v>2.5</v>
      </c>
      <c r="Q27" s="605">
        <f>K27*70+L27*77+M27*25+N27*60+O27*100+P27*45</f>
        <v>689.6</v>
      </c>
    </row>
    <row r="28" spans="1:17" s="339" customFormat="1" ht="24.95" customHeight="1">
      <c r="A28" s="308" t="s">
        <v>30</v>
      </c>
      <c r="B28" s="542"/>
      <c r="C28" s="337" t="s">
        <v>240</v>
      </c>
      <c r="D28" s="544"/>
      <c r="E28" s="338" t="s">
        <v>471</v>
      </c>
      <c r="F28" s="545"/>
      <c r="G28" s="541"/>
      <c r="H28" s="310" t="s">
        <v>472</v>
      </c>
      <c r="I28" s="556"/>
      <c r="J28" s="643"/>
      <c r="K28" s="603"/>
      <c r="L28" s="604"/>
      <c r="M28" s="604"/>
      <c r="N28" s="604"/>
      <c r="O28" s="604"/>
      <c r="P28" s="604"/>
      <c r="Q28" s="605" t="e">
        <v>#VALUE!</v>
      </c>
    </row>
    <row r="29" spans="1:17" s="283" customFormat="1" ht="24.95" customHeight="1">
      <c r="A29" s="303">
        <f>A27+1</f>
        <v>46157</v>
      </c>
      <c r="B29" s="600" t="s">
        <v>555</v>
      </c>
      <c r="C29" s="340" t="s">
        <v>127</v>
      </c>
      <c r="D29" s="545" t="s">
        <v>66</v>
      </c>
      <c r="E29" s="305" t="s">
        <v>473</v>
      </c>
      <c r="F29" s="543" t="s">
        <v>13</v>
      </c>
      <c r="G29" s="541" t="s">
        <v>33</v>
      </c>
      <c r="H29" s="341" t="s">
        <v>417</v>
      </c>
      <c r="I29" s="559" t="s">
        <v>21</v>
      </c>
      <c r="J29" s="378"/>
      <c r="K29" s="557">
        <v>4.5</v>
      </c>
      <c r="L29" s="546">
        <v>2.8</v>
      </c>
      <c r="M29" s="546">
        <v>2</v>
      </c>
      <c r="N29" s="546">
        <v>1</v>
      </c>
      <c r="O29" s="546"/>
      <c r="P29" s="546">
        <v>2.5</v>
      </c>
      <c r="Q29" s="548">
        <f>K29*70+L29*77+M29*25+N29*60+O29*100+P29*45</f>
        <v>753.1</v>
      </c>
    </row>
    <row r="30" spans="1:17" s="339" customFormat="1" ht="24.95" customHeight="1" thickBot="1">
      <c r="A30" s="342" t="s">
        <v>34</v>
      </c>
      <c r="B30" s="601"/>
      <c r="C30" s="343" t="s">
        <v>128</v>
      </c>
      <c r="D30" s="595"/>
      <c r="E30" s="317" t="s">
        <v>474</v>
      </c>
      <c r="F30" s="595"/>
      <c r="G30" s="602"/>
      <c r="H30" s="317" t="s">
        <v>418</v>
      </c>
      <c r="I30" s="597"/>
      <c r="J30" s="378"/>
      <c r="K30" s="599"/>
      <c r="L30" s="592"/>
      <c r="M30" s="592"/>
      <c r="N30" s="592"/>
      <c r="O30" s="592"/>
      <c r="P30" s="592"/>
      <c r="Q30" s="560" t="e">
        <v>#VALUE!</v>
      </c>
    </row>
    <row r="31" spans="1:17" s="283" customFormat="1" ht="24.95" customHeight="1">
      <c r="A31" s="318">
        <f>A29+3</f>
        <v>46160</v>
      </c>
      <c r="B31" s="550" t="s">
        <v>532</v>
      </c>
      <c r="C31" s="344" t="s">
        <v>475</v>
      </c>
      <c r="D31" s="552" t="s">
        <v>18</v>
      </c>
      <c r="E31" s="319" t="s">
        <v>391</v>
      </c>
      <c r="F31" s="552" t="s">
        <v>13</v>
      </c>
      <c r="G31" s="553" t="s">
        <v>458</v>
      </c>
      <c r="H31" s="381" t="s">
        <v>585</v>
      </c>
      <c r="I31" s="555"/>
      <c r="J31" s="644" t="s">
        <v>554</v>
      </c>
      <c r="K31" s="557">
        <v>4.5</v>
      </c>
      <c r="L31" s="546">
        <v>2.2999999999999998</v>
      </c>
      <c r="M31" s="546">
        <v>2</v>
      </c>
      <c r="N31" s="546"/>
      <c r="O31" s="546">
        <v>0.5</v>
      </c>
      <c r="P31" s="546">
        <v>2.5</v>
      </c>
      <c r="Q31" s="548">
        <f>K31*70+L31*77+M31*25+N31*60+O31*100+P31*45</f>
        <v>704.6</v>
      </c>
    </row>
    <row r="32" spans="1:17" s="348" customFormat="1" ht="24.95" customHeight="1">
      <c r="A32" s="308" t="s">
        <v>35</v>
      </c>
      <c r="B32" s="606"/>
      <c r="C32" s="346" t="s">
        <v>476</v>
      </c>
      <c r="D32" s="544"/>
      <c r="E32" s="310" t="s">
        <v>392</v>
      </c>
      <c r="F32" s="544"/>
      <c r="G32" s="554"/>
      <c r="H32" s="347" t="s">
        <v>586</v>
      </c>
      <c r="I32" s="556"/>
      <c r="J32" s="645"/>
      <c r="K32" s="558"/>
      <c r="L32" s="547"/>
      <c r="M32" s="547"/>
      <c r="N32" s="547"/>
      <c r="O32" s="547"/>
      <c r="P32" s="547"/>
      <c r="Q32" s="549" t="e">
        <v>#VALUE!</v>
      </c>
    </row>
    <row r="33" spans="1:25" s="283" customFormat="1" ht="24.95" customHeight="1">
      <c r="A33" s="313">
        <f>A31+1</f>
        <v>46161</v>
      </c>
      <c r="B33" s="544" t="s">
        <v>41</v>
      </c>
      <c r="C33" s="314" t="s">
        <v>477</v>
      </c>
      <c r="D33" s="545" t="s">
        <v>14</v>
      </c>
      <c r="E33" s="305" t="s">
        <v>204</v>
      </c>
      <c r="F33" s="545" t="s">
        <v>77</v>
      </c>
      <c r="G33" s="590" t="s">
        <v>20</v>
      </c>
      <c r="H33" s="349" t="s">
        <v>216</v>
      </c>
      <c r="I33" s="598" t="s">
        <v>21</v>
      </c>
      <c r="J33" s="377"/>
      <c r="K33" s="557">
        <v>5</v>
      </c>
      <c r="L33" s="546">
        <v>2.2999999999999998</v>
      </c>
      <c r="M33" s="546">
        <v>2</v>
      </c>
      <c r="N33" s="546"/>
      <c r="O33" s="546"/>
      <c r="P33" s="546">
        <v>2.5</v>
      </c>
      <c r="Q33" s="548">
        <f>K33*70+L33*77+M33*25+N33*60+O33*100+P33*45</f>
        <v>689.6</v>
      </c>
    </row>
    <row r="34" spans="1:25" s="339" customFormat="1" ht="24.95" customHeight="1">
      <c r="A34" s="321" t="s">
        <v>22</v>
      </c>
      <c r="B34" s="542"/>
      <c r="C34" s="310" t="s">
        <v>478</v>
      </c>
      <c r="D34" s="544"/>
      <c r="E34" s="310" t="s">
        <v>525</v>
      </c>
      <c r="F34" s="544"/>
      <c r="G34" s="554"/>
      <c r="H34" s="347" t="s">
        <v>587</v>
      </c>
      <c r="I34" s="582"/>
      <c r="J34" s="376"/>
      <c r="K34" s="558"/>
      <c r="L34" s="547"/>
      <c r="M34" s="547"/>
      <c r="N34" s="547"/>
      <c r="O34" s="547"/>
      <c r="P34" s="547"/>
      <c r="Q34" s="549" t="e">
        <v>#VALUE!</v>
      </c>
    </row>
    <row r="35" spans="1:25" s="283" customFormat="1" ht="24.95" customHeight="1">
      <c r="A35" s="303">
        <f>A33+1</f>
        <v>46162</v>
      </c>
      <c r="B35" s="541" t="s">
        <v>23</v>
      </c>
      <c r="C35" s="350" t="s">
        <v>499</v>
      </c>
      <c r="D35" s="543" t="s">
        <v>14</v>
      </c>
      <c r="E35" s="314" t="s">
        <v>393</v>
      </c>
      <c r="F35" s="545" t="s">
        <v>85</v>
      </c>
      <c r="G35" s="544" t="s">
        <v>26</v>
      </c>
      <c r="H35" s="351" t="s">
        <v>86</v>
      </c>
      <c r="I35" s="559" t="s">
        <v>27</v>
      </c>
      <c r="J35" s="377"/>
      <c r="K35" s="557">
        <v>5</v>
      </c>
      <c r="L35" s="546">
        <v>2.5</v>
      </c>
      <c r="M35" s="546">
        <v>2</v>
      </c>
      <c r="N35" s="546">
        <v>1</v>
      </c>
      <c r="O35" s="546"/>
      <c r="P35" s="546">
        <v>2.5</v>
      </c>
      <c r="Q35" s="560">
        <f>K35*70+L35*77+M35*25+N35*60+O35*100+P35*45</f>
        <v>765</v>
      </c>
    </row>
    <row r="36" spans="1:25" s="339" customFormat="1" ht="24.95" customHeight="1">
      <c r="A36" s="308" t="s">
        <v>28</v>
      </c>
      <c r="B36" s="542"/>
      <c r="C36" s="330" t="s">
        <v>134</v>
      </c>
      <c r="D36" s="544"/>
      <c r="E36" s="310" t="s">
        <v>394</v>
      </c>
      <c r="F36" s="544"/>
      <c r="G36" s="541"/>
      <c r="H36" s="310" t="s">
        <v>453</v>
      </c>
      <c r="I36" s="556"/>
      <c r="J36" s="376"/>
      <c r="K36" s="558"/>
      <c r="L36" s="547"/>
      <c r="M36" s="547"/>
      <c r="N36" s="547"/>
      <c r="O36" s="547"/>
      <c r="P36" s="547"/>
      <c r="Q36" s="549" t="e">
        <v>#VALUE!</v>
      </c>
    </row>
    <row r="37" spans="1:25" s="339" customFormat="1" ht="24.95" customHeight="1">
      <c r="A37" s="313">
        <f>A35+1</f>
        <v>46163</v>
      </c>
      <c r="B37" s="608" t="s">
        <v>41</v>
      </c>
      <c r="C37" s="314" t="s">
        <v>516</v>
      </c>
      <c r="D37" s="545" t="s">
        <v>36</v>
      </c>
      <c r="E37" s="353" t="s">
        <v>479</v>
      </c>
      <c r="F37" s="609" t="s">
        <v>14</v>
      </c>
      <c r="G37" s="608" t="s">
        <v>20</v>
      </c>
      <c r="H37" s="314" t="s">
        <v>588</v>
      </c>
      <c r="I37" s="611" t="s">
        <v>400</v>
      </c>
      <c r="J37" s="646" t="s">
        <v>554</v>
      </c>
      <c r="K37" s="599">
        <v>5</v>
      </c>
      <c r="L37" s="592">
        <v>2.2999999999999998</v>
      </c>
      <c r="M37" s="592">
        <v>2</v>
      </c>
      <c r="N37" s="592"/>
      <c r="O37" s="592"/>
      <c r="P37" s="592">
        <v>2.5</v>
      </c>
      <c r="Q37" s="560">
        <f>K37*70+L37*77+M37*25+N37*60+O37*100+P37*45</f>
        <v>689.6</v>
      </c>
      <c r="S37" s="541"/>
      <c r="T37" s="354"/>
      <c r="U37" s="543"/>
      <c r="V37" s="314"/>
      <c r="W37" s="545"/>
      <c r="X37" s="544"/>
      <c r="Y37" s="332"/>
    </row>
    <row r="38" spans="1:25" s="339" customFormat="1" ht="24.95" customHeight="1">
      <c r="A38" s="308" t="s">
        <v>61</v>
      </c>
      <c r="B38" s="542"/>
      <c r="C38" s="310" t="s">
        <v>528</v>
      </c>
      <c r="D38" s="544"/>
      <c r="E38" s="355" t="s">
        <v>480</v>
      </c>
      <c r="F38" s="608"/>
      <c r="G38" s="610"/>
      <c r="H38" s="356" t="s">
        <v>589</v>
      </c>
      <c r="I38" s="556"/>
      <c r="J38" s="645"/>
      <c r="K38" s="558"/>
      <c r="L38" s="547"/>
      <c r="M38" s="547"/>
      <c r="N38" s="547"/>
      <c r="O38" s="547"/>
      <c r="P38" s="547"/>
      <c r="Q38" s="549" t="e">
        <v>#VALUE!</v>
      </c>
      <c r="S38" s="542"/>
      <c r="T38" s="352"/>
      <c r="U38" s="544"/>
      <c r="V38" s="310"/>
      <c r="W38" s="544"/>
      <c r="X38" s="541"/>
      <c r="Y38" s="310"/>
    </row>
    <row r="39" spans="1:25" s="283" customFormat="1" ht="24.95" customHeight="1">
      <c r="A39" s="303">
        <f>A37+1</f>
        <v>46164</v>
      </c>
      <c r="B39" s="541" t="s">
        <v>60</v>
      </c>
      <c r="C39" s="305" t="s">
        <v>395</v>
      </c>
      <c r="D39" s="543" t="s">
        <v>18</v>
      </c>
      <c r="E39" s="357" t="s">
        <v>435</v>
      </c>
      <c r="F39" s="543" t="s">
        <v>13</v>
      </c>
      <c r="G39" s="541" t="s">
        <v>33</v>
      </c>
      <c r="H39" s="358" t="s">
        <v>481</v>
      </c>
      <c r="I39" s="559" t="s">
        <v>21</v>
      </c>
      <c r="J39" s="377"/>
      <c r="K39" s="557">
        <v>4.8</v>
      </c>
      <c r="L39" s="546">
        <v>2</v>
      </c>
      <c r="M39" s="546">
        <v>2</v>
      </c>
      <c r="N39" s="546">
        <v>1</v>
      </c>
      <c r="O39" s="546"/>
      <c r="P39" s="546">
        <v>2.5</v>
      </c>
      <c r="Q39" s="548">
        <f>K39*70+L39*77+M39*25+N39*60+O39*100+P39*45</f>
        <v>712.5</v>
      </c>
    </row>
    <row r="40" spans="1:25" s="339" customFormat="1" ht="24.95" customHeight="1" thickBot="1">
      <c r="A40" s="342" t="s">
        <v>37</v>
      </c>
      <c r="B40" s="607"/>
      <c r="C40" s="317" t="s">
        <v>514</v>
      </c>
      <c r="D40" s="595"/>
      <c r="E40" s="359" t="s">
        <v>482</v>
      </c>
      <c r="F40" s="595"/>
      <c r="G40" s="602"/>
      <c r="H40" s="360" t="s">
        <v>527</v>
      </c>
      <c r="I40" s="597"/>
      <c r="J40" s="379"/>
      <c r="K40" s="558"/>
      <c r="L40" s="547"/>
      <c r="M40" s="547"/>
      <c r="N40" s="547"/>
      <c r="O40" s="547"/>
      <c r="P40" s="547"/>
      <c r="Q40" s="549" t="e">
        <v>#VALUE!</v>
      </c>
    </row>
    <row r="41" spans="1:25" s="339" customFormat="1" ht="24.95" customHeight="1">
      <c r="A41" s="318">
        <f>A39+3</f>
        <v>46167</v>
      </c>
      <c r="B41" s="580" t="s">
        <v>468</v>
      </c>
      <c r="C41" s="319" t="s">
        <v>542</v>
      </c>
      <c r="D41" s="552" t="s">
        <v>32</v>
      </c>
      <c r="E41" s="319" t="s">
        <v>483</v>
      </c>
      <c r="F41" s="552" t="s">
        <v>307</v>
      </c>
      <c r="G41" s="553" t="s">
        <v>458</v>
      </c>
      <c r="H41" s="319" t="s">
        <v>484</v>
      </c>
      <c r="I41" s="555"/>
      <c r="J41" s="647" t="s">
        <v>554</v>
      </c>
      <c r="K41" s="557">
        <v>4.5999999999999996</v>
      </c>
      <c r="L41" s="546">
        <v>2</v>
      </c>
      <c r="M41" s="546">
        <v>2</v>
      </c>
      <c r="N41" s="546"/>
      <c r="O41" s="546">
        <v>0.5</v>
      </c>
      <c r="P41" s="546">
        <v>2.5</v>
      </c>
      <c r="Q41" s="548">
        <f>K41*70+L41*77+M41*25+N41*60+O41*100+P41*45</f>
        <v>688.5</v>
      </c>
    </row>
    <row r="42" spans="1:25" s="339" customFormat="1" ht="24.95" customHeight="1">
      <c r="A42" s="308" t="s">
        <v>35</v>
      </c>
      <c r="B42" s="542"/>
      <c r="C42" s="310" t="s">
        <v>543</v>
      </c>
      <c r="D42" s="544"/>
      <c r="E42" s="310" t="s">
        <v>431</v>
      </c>
      <c r="F42" s="544"/>
      <c r="G42" s="554"/>
      <c r="H42" s="310" t="s">
        <v>590</v>
      </c>
      <c r="I42" s="556"/>
      <c r="J42" s="640"/>
      <c r="K42" s="558"/>
      <c r="L42" s="547"/>
      <c r="M42" s="547"/>
      <c r="N42" s="547"/>
      <c r="O42" s="547"/>
      <c r="P42" s="547"/>
      <c r="Q42" s="549" t="e">
        <v>#VALUE!</v>
      </c>
    </row>
    <row r="43" spans="1:25" s="283" customFormat="1" ht="24.95" customHeight="1">
      <c r="A43" s="313">
        <f>A41+1</f>
        <v>46168</v>
      </c>
      <c r="B43" s="544" t="s">
        <v>41</v>
      </c>
      <c r="C43" s="332" t="s">
        <v>396</v>
      </c>
      <c r="D43" s="545" t="s">
        <v>485</v>
      </c>
      <c r="E43" s="314" t="s">
        <v>486</v>
      </c>
      <c r="F43" s="545" t="s">
        <v>71</v>
      </c>
      <c r="G43" s="590" t="s">
        <v>20</v>
      </c>
      <c r="H43" s="345" t="s">
        <v>450</v>
      </c>
      <c r="I43" s="598" t="s">
        <v>21</v>
      </c>
      <c r="J43" s="378"/>
      <c r="K43" s="557">
        <v>5.3</v>
      </c>
      <c r="L43" s="546">
        <v>2</v>
      </c>
      <c r="M43" s="546">
        <v>2</v>
      </c>
      <c r="N43" s="546"/>
      <c r="O43" s="546"/>
      <c r="P43" s="546">
        <v>2.5</v>
      </c>
      <c r="Q43" s="548">
        <f>K43*70+L43*77+M43*25+N43*60+O43*100+P43*45</f>
        <v>687.5</v>
      </c>
    </row>
    <row r="44" spans="1:25" s="339" customFormat="1" ht="24.95" customHeight="1">
      <c r="A44" s="321" t="s">
        <v>22</v>
      </c>
      <c r="B44" s="542"/>
      <c r="C44" s="361" t="s">
        <v>397</v>
      </c>
      <c r="D44" s="544"/>
      <c r="E44" s="310" t="s">
        <v>488</v>
      </c>
      <c r="F44" s="544"/>
      <c r="G44" s="554"/>
      <c r="H44" s="310" t="s">
        <v>513</v>
      </c>
      <c r="I44" s="582"/>
      <c r="J44" s="378"/>
      <c r="K44" s="558"/>
      <c r="L44" s="547"/>
      <c r="M44" s="547"/>
      <c r="N44" s="547"/>
      <c r="O44" s="547"/>
      <c r="P44" s="547"/>
      <c r="Q44" s="549" t="e">
        <v>#VALUE!</v>
      </c>
    </row>
    <row r="45" spans="1:25" s="283" customFormat="1" ht="24.95" customHeight="1">
      <c r="A45" s="313">
        <f>A43+1</f>
        <v>46169</v>
      </c>
      <c r="B45" s="544" t="s">
        <v>23</v>
      </c>
      <c r="C45" s="314" t="s">
        <v>207</v>
      </c>
      <c r="D45" s="545" t="s">
        <v>14</v>
      </c>
      <c r="E45" s="305" t="s">
        <v>592</v>
      </c>
      <c r="F45" s="591" t="s">
        <v>307</v>
      </c>
      <c r="G45" s="544" t="s">
        <v>26</v>
      </c>
      <c r="H45" s="350" t="s">
        <v>487</v>
      </c>
      <c r="I45" s="613" t="s">
        <v>27</v>
      </c>
      <c r="J45" s="377"/>
      <c r="K45" s="557">
        <v>4.3</v>
      </c>
      <c r="L45" s="546">
        <v>2.8</v>
      </c>
      <c r="M45" s="546">
        <v>2</v>
      </c>
      <c r="N45" s="546">
        <v>1</v>
      </c>
      <c r="O45" s="546"/>
      <c r="P45" s="546">
        <v>2.5</v>
      </c>
      <c r="Q45" s="548">
        <f>K45*70+L45*77+M45*25+N45*60+O45*100+P45*45</f>
        <v>739.1</v>
      </c>
    </row>
    <row r="46" spans="1:25" s="339" customFormat="1" ht="24.95" customHeight="1" thickBot="1">
      <c r="A46" s="308" t="s">
        <v>296</v>
      </c>
      <c r="B46" s="542"/>
      <c r="C46" s="310" t="s">
        <v>430</v>
      </c>
      <c r="D46" s="544"/>
      <c r="E46" s="317" t="s">
        <v>593</v>
      </c>
      <c r="F46" s="579"/>
      <c r="G46" s="541"/>
      <c r="H46" s="330" t="s">
        <v>489</v>
      </c>
      <c r="I46" s="614"/>
      <c r="J46" s="378"/>
      <c r="K46" s="599"/>
      <c r="L46" s="592"/>
      <c r="M46" s="592"/>
      <c r="N46" s="592"/>
      <c r="O46" s="592"/>
      <c r="P46" s="592"/>
      <c r="Q46" s="560" t="e">
        <v>#VALUE!</v>
      </c>
    </row>
    <row r="47" spans="1:25" s="339" customFormat="1" ht="24.95" customHeight="1">
      <c r="A47" s="313">
        <f t="shared" ref="A47" si="0">A45+1</f>
        <v>46170</v>
      </c>
      <c r="B47" s="544" t="s">
        <v>41</v>
      </c>
      <c r="C47" s="305" t="s">
        <v>491</v>
      </c>
      <c r="D47" s="545" t="s">
        <v>29</v>
      </c>
      <c r="E47" s="350" t="s">
        <v>552</v>
      </c>
      <c r="F47" s="629" t="s">
        <v>14</v>
      </c>
      <c r="G47" s="541" t="s">
        <v>20</v>
      </c>
      <c r="H47" s="332" t="s">
        <v>210</v>
      </c>
      <c r="I47" s="559"/>
      <c r="J47" s="643" t="s">
        <v>554</v>
      </c>
      <c r="K47" s="603">
        <v>5</v>
      </c>
      <c r="L47" s="604">
        <v>2.6</v>
      </c>
      <c r="M47" s="604">
        <v>2</v>
      </c>
      <c r="N47" s="604"/>
      <c r="O47" s="604"/>
      <c r="P47" s="604">
        <v>2</v>
      </c>
      <c r="Q47" s="605">
        <f>K47*70+L47*77+M47*25+N47*60+O47*100+P47*45</f>
        <v>690.2</v>
      </c>
    </row>
    <row r="48" spans="1:25" s="339" customFormat="1" ht="24.95" customHeight="1">
      <c r="A48" s="321" t="s">
        <v>61</v>
      </c>
      <c r="B48" s="542"/>
      <c r="C48" s="337" t="s">
        <v>492</v>
      </c>
      <c r="D48" s="544"/>
      <c r="E48" s="330" t="s">
        <v>553</v>
      </c>
      <c r="F48" s="630"/>
      <c r="G48" s="541"/>
      <c r="H48" s="322" t="s">
        <v>211</v>
      </c>
      <c r="I48" s="556"/>
      <c r="J48" s="643"/>
      <c r="K48" s="603"/>
      <c r="L48" s="604"/>
      <c r="M48" s="604"/>
      <c r="N48" s="604"/>
      <c r="O48" s="604"/>
      <c r="P48" s="604"/>
      <c r="Q48" s="605" t="e">
        <v>#VALUE!</v>
      </c>
    </row>
    <row r="49" spans="1:20" s="283" customFormat="1" ht="24.95" customHeight="1">
      <c r="A49" s="313">
        <f t="shared" ref="A49" si="1">A47+1</f>
        <v>46171</v>
      </c>
      <c r="B49" s="544" t="s">
        <v>404</v>
      </c>
      <c r="C49" s="350" t="s">
        <v>544</v>
      </c>
      <c r="D49" s="631" t="s">
        <v>25</v>
      </c>
      <c r="E49" s="305" t="s">
        <v>546</v>
      </c>
      <c r="F49" s="629" t="s">
        <v>14</v>
      </c>
      <c r="G49" s="589" t="s">
        <v>33</v>
      </c>
      <c r="H49" s="305" t="s">
        <v>406</v>
      </c>
      <c r="I49" s="598" t="s">
        <v>21</v>
      </c>
      <c r="J49" s="378"/>
      <c r="K49" s="557">
        <v>4.8</v>
      </c>
      <c r="L49" s="546">
        <v>2.2000000000000002</v>
      </c>
      <c r="M49" s="546">
        <v>2</v>
      </c>
      <c r="N49" s="546">
        <v>1</v>
      </c>
      <c r="O49" s="546"/>
      <c r="P49" s="546">
        <v>2.5</v>
      </c>
      <c r="Q49" s="548">
        <f>K49*70+L49*77+M49*25+N49*60+O49*100+P49*45</f>
        <v>727.9</v>
      </c>
    </row>
    <row r="50" spans="1:20" s="339" customFormat="1" ht="24.95" customHeight="1" thickBot="1">
      <c r="A50" s="327" t="s">
        <v>37</v>
      </c>
      <c r="B50" s="607" t="s">
        <v>405</v>
      </c>
      <c r="C50" s="328" t="s">
        <v>545</v>
      </c>
      <c r="D50" s="632"/>
      <c r="E50" s="317" t="s">
        <v>547</v>
      </c>
      <c r="F50" s="632"/>
      <c r="G50" s="596"/>
      <c r="H50" s="317" t="s">
        <v>407</v>
      </c>
      <c r="I50" s="633"/>
      <c r="J50" s="379"/>
      <c r="K50" s="635"/>
      <c r="L50" s="577"/>
      <c r="M50" s="577"/>
      <c r="N50" s="577"/>
      <c r="O50" s="577"/>
      <c r="P50" s="577"/>
      <c r="Q50" s="634" t="e">
        <v>#VALUE!</v>
      </c>
      <c r="T50" s="314" t="s">
        <v>490</v>
      </c>
    </row>
    <row r="51" spans="1:20" s="363" customFormat="1" ht="14.25" customHeight="1">
      <c r="A51" s="625" t="s">
        <v>362</v>
      </c>
      <c r="B51" s="626"/>
      <c r="C51" s="627" t="s">
        <v>101</v>
      </c>
      <c r="D51" s="627"/>
      <c r="E51" s="362" t="s">
        <v>102</v>
      </c>
      <c r="F51" s="627" t="s">
        <v>103</v>
      </c>
      <c r="G51" s="627"/>
      <c r="H51" s="362" t="s">
        <v>104</v>
      </c>
      <c r="I51" s="628" t="s">
        <v>363</v>
      </c>
      <c r="J51" s="628"/>
      <c r="K51" s="628"/>
      <c r="L51" s="628"/>
      <c r="M51" s="628" t="s">
        <v>364</v>
      </c>
      <c r="N51" s="628"/>
      <c r="O51" s="628" t="s">
        <v>365</v>
      </c>
      <c r="P51" s="628"/>
      <c r="Q51" s="636"/>
    </row>
    <row r="52" spans="1:20" s="365" customFormat="1" ht="14.65" customHeight="1">
      <c r="A52" s="620" t="s">
        <v>366</v>
      </c>
      <c r="B52" s="621"/>
      <c r="C52" s="622">
        <v>670</v>
      </c>
      <c r="D52" s="622" t="s">
        <v>47</v>
      </c>
      <c r="E52" s="364">
        <v>4.5</v>
      </c>
      <c r="F52" s="623">
        <v>2</v>
      </c>
      <c r="G52" s="623"/>
      <c r="H52" s="364">
        <v>1.5</v>
      </c>
      <c r="I52" s="624" t="s">
        <v>48</v>
      </c>
      <c r="J52" s="624"/>
      <c r="K52" s="624"/>
      <c r="L52" s="624" t="s">
        <v>47</v>
      </c>
      <c r="M52" s="624" t="s">
        <v>48</v>
      </c>
      <c r="N52" s="624"/>
      <c r="O52" s="624">
        <v>2</v>
      </c>
      <c r="P52" s="624"/>
      <c r="Q52" s="637"/>
    </row>
    <row r="53" spans="1:20" s="365" customFormat="1" ht="14.65" customHeight="1">
      <c r="A53" s="620" t="s">
        <v>367</v>
      </c>
      <c r="B53" s="621"/>
      <c r="C53" s="622">
        <v>770</v>
      </c>
      <c r="D53" s="622" t="s">
        <v>47</v>
      </c>
      <c r="E53" s="364">
        <v>5</v>
      </c>
      <c r="F53" s="623">
        <v>2</v>
      </c>
      <c r="G53" s="623"/>
      <c r="H53" s="364">
        <v>2</v>
      </c>
      <c r="I53" s="624" t="s">
        <v>48</v>
      </c>
      <c r="J53" s="624"/>
      <c r="K53" s="624"/>
      <c r="L53" s="624" t="s">
        <v>47</v>
      </c>
      <c r="M53" s="624" t="s">
        <v>48</v>
      </c>
      <c r="N53" s="624"/>
      <c r="O53" s="624">
        <v>2.5</v>
      </c>
      <c r="P53" s="624"/>
      <c r="Q53" s="637"/>
    </row>
    <row r="54" spans="1:20" s="365" customFormat="1" ht="14.65" customHeight="1" thickBot="1">
      <c r="A54" s="615" t="s">
        <v>50</v>
      </c>
      <c r="B54" s="616"/>
      <c r="C54" s="617">
        <v>860</v>
      </c>
      <c r="D54" s="617" t="s">
        <v>47</v>
      </c>
      <c r="E54" s="366">
        <v>5.5</v>
      </c>
      <c r="F54" s="618">
        <v>2.5</v>
      </c>
      <c r="G54" s="618"/>
      <c r="H54" s="366">
        <v>2</v>
      </c>
      <c r="I54" s="619" t="s">
        <v>48</v>
      </c>
      <c r="J54" s="619"/>
      <c r="K54" s="619"/>
      <c r="L54" s="619" t="s">
        <v>47</v>
      </c>
      <c r="M54" s="619" t="s">
        <v>48</v>
      </c>
      <c r="N54" s="619"/>
      <c r="O54" s="619">
        <v>2.5</v>
      </c>
      <c r="P54" s="619"/>
      <c r="Q54" s="638"/>
    </row>
    <row r="55" spans="1:20" s="365" customFormat="1" ht="18" customHeight="1">
      <c r="A55" s="612" t="s">
        <v>596</v>
      </c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  <c r="N55" s="612"/>
      <c r="O55" s="612"/>
      <c r="P55" s="612"/>
      <c r="Q55" s="612"/>
    </row>
    <row r="56" spans="1:20" s="365" customFormat="1" ht="21" customHeight="1">
      <c r="A56" s="279" t="s">
        <v>369</v>
      </c>
      <c r="B56" s="280"/>
      <c r="C56" s="278"/>
      <c r="D56" s="278"/>
      <c r="E56" s="278"/>
      <c r="F56" s="278"/>
      <c r="G56" s="278"/>
      <c r="H56" s="278"/>
      <c r="I56" s="280"/>
      <c r="J56" s="280"/>
      <c r="K56" s="281"/>
      <c r="L56" s="281"/>
      <c r="M56" s="281"/>
      <c r="N56" s="281"/>
      <c r="O56" s="281"/>
      <c r="P56" s="282"/>
      <c r="Q56" s="281"/>
    </row>
    <row r="57" spans="1:20" ht="21" customHeight="1">
      <c r="J57" s="370"/>
      <c r="K57" s="370"/>
      <c r="L57" s="370"/>
      <c r="M57" s="370"/>
      <c r="N57" s="370"/>
      <c r="O57" s="370"/>
      <c r="P57" s="371"/>
      <c r="Q57" s="370"/>
    </row>
  </sheetData>
  <sheetProtection selectLockedCells="1" selectUnlockedCells="1"/>
  <mergeCells count="323">
    <mergeCell ref="M54:N54"/>
    <mergeCell ref="O54:Q54"/>
    <mergeCell ref="J15:J16"/>
    <mergeCell ref="J19:J20"/>
    <mergeCell ref="J27:J28"/>
    <mergeCell ref="J31:J32"/>
    <mergeCell ref="J37:J38"/>
    <mergeCell ref="J41:J42"/>
    <mergeCell ref="J47:J48"/>
    <mergeCell ref="N45:N46"/>
    <mergeCell ref="O45:O46"/>
    <mergeCell ref="P45:P46"/>
    <mergeCell ref="Q45:Q46"/>
    <mergeCell ref="P43:P44"/>
    <mergeCell ref="Q43:Q44"/>
    <mergeCell ref="O41:O42"/>
    <mergeCell ref="P41:P42"/>
    <mergeCell ref="Q41:Q42"/>
    <mergeCell ref="L37:L38"/>
    <mergeCell ref="M37:M38"/>
    <mergeCell ref="N37:N38"/>
    <mergeCell ref="O37:O38"/>
    <mergeCell ref="Q9:Q10"/>
    <mergeCell ref="Q11:Q12"/>
    <mergeCell ref="Q13:Q14"/>
    <mergeCell ref="Q17:Q18"/>
    <mergeCell ref="Q33:Q34"/>
    <mergeCell ref="D37:D38"/>
    <mergeCell ref="P37:P38"/>
    <mergeCell ref="Q37:Q38"/>
    <mergeCell ref="N49:N50"/>
    <mergeCell ref="O49:O50"/>
    <mergeCell ref="P49:P50"/>
    <mergeCell ref="I53:L53"/>
    <mergeCell ref="K49:K50"/>
    <mergeCell ref="L49:L50"/>
    <mergeCell ref="M49:M50"/>
    <mergeCell ref="M51:N51"/>
    <mergeCell ref="O51:Q51"/>
    <mergeCell ref="M52:N52"/>
    <mergeCell ref="O52:Q52"/>
    <mergeCell ref="M53:N53"/>
    <mergeCell ref="O53:Q53"/>
    <mergeCell ref="D49:D50"/>
    <mergeCell ref="F49:F50"/>
    <mergeCell ref="G49:G50"/>
    <mergeCell ref="I49:I50"/>
    <mergeCell ref="Q49:Q50"/>
    <mergeCell ref="K47:K48"/>
    <mergeCell ref="L47:L48"/>
    <mergeCell ref="M47:M48"/>
    <mergeCell ref="N47:N48"/>
    <mergeCell ref="O47:O48"/>
    <mergeCell ref="P47:P48"/>
    <mergeCell ref="Q47:Q48"/>
    <mergeCell ref="A54:B54"/>
    <mergeCell ref="C54:D54"/>
    <mergeCell ref="F54:G54"/>
    <mergeCell ref="I54:L54"/>
    <mergeCell ref="A53:B53"/>
    <mergeCell ref="C53:D53"/>
    <mergeCell ref="F53:G53"/>
    <mergeCell ref="L45:L46"/>
    <mergeCell ref="M45:M46"/>
    <mergeCell ref="A52:B52"/>
    <mergeCell ref="C52:D52"/>
    <mergeCell ref="F52:G52"/>
    <mergeCell ref="I52:L52"/>
    <mergeCell ref="A51:B51"/>
    <mergeCell ref="C51:D51"/>
    <mergeCell ref="F51:G51"/>
    <mergeCell ref="I51:L51"/>
    <mergeCell ref="B47:B48"/>
    <mergeCell ref="D47:D48"/>
    <mergeCell ref="F47:F48"/>
    <mergeCell ref="G47:G48"/>
    <mergeCell ref="I47:I48"/>
    <mergeCell ref="B49:B50"/>
    <mergeCell ref="B45:B46"/>
    <mergeCell ref="D45:D46"/>
    <mergeCell ref="F45:F46"/>
    <mergeCell ref="G45:G46"/>
    <mergeCell ref="I45:I46"/>
    <mergeCell ref="K45:K46"/>
    <mergeCell ref="L43:L44"/>
    <mergeCell ref="M43:M44"/>
    <mergeCell ref="N43:N44"/>
    <mergeCell ref="O43:O44"/>
    <mergeCell ref="B37:B38"/>
    <mergeCell ref="F37:F38"/>
    <mergeCell ref="G37:G38"/>
    <mergeCell ref="I37:I38"/>
    <mergeCell ref="K37:K38"/>
    <mergeCell ref="L39:L40"/>
    <mergeCell ref="M39:M40"/>
    <mergeCell ref="N39:N40"/>
    <mergeCell ref="A55:Q55"/>
    <mergeCell ref="B43:B44"/>
    <mergeCell ref="D43:D44"/>
    <mergeCell ref="F43:F44"/>
    <mergeCell ref="G43:G44"/>
    <mergeCell ref="I43:I44"/>
    <mergeCell ref="K43:K44"/>
    <mergeCell ref="L41:L42"/>
    <mergeCell ref="M41:M42"/>
    <mergeCell ref="N41:N42"/>
    <mergeCell ref="B41:B42"/>
    <mergeCell ref="D41:D42"/>
    <mergeCell ref="F41:F42"/>
    <mergeCell ref="G41:G42"/>
    <mergeCell ref="I41:I42"/>
    <mergeCell ref="K41:K42"/>
    <mergeCell ref="O39:O40"/>
    <mergeCell ref="P39:P40"/>
    <mergeCell ref="Q39:Q40"/>
    <mergeCell ref="B39:B40"/>
    <mergeCell ref="D39:D40"/>
    <mergeCell ref="F39:F40"/>
    <mergeCell ref="G39:G40"/>
    <mergeCell ref="I39:I40"/>
    <mergeCell ref="K39:K40"/>
    <mergeCell ref="L35:L36"/>
    <mergeCell ref="M35:M36"/>
    <mergeCell ref="N35:N36"/>
    <mergeCell ref="O35:O36"/>
    <mergeCell ref="P35:P36"/>
    <mergeCell ref="Q35:Q36"/>
    <mergeCell ref="N33:N34"/>
    <mergeCell ref="O33:O34"/>
    <mergeCell ref="P33:P34"/>
    <mergeCell ref="L33:L34"/>
    <mergeCell ref="M33:M34"/>
    <mergeCell ref="B31:B32"/>
    <mergeCell ref="D31:D32"/>
    <mergeCell ref="F31:F32"/>
    <mergeCell ref="G31:G32"/>
    <mergeCell ref="I31:I32"/>
    <mergeCell ref="K31:K32"/>
    <mergeCell ref="B35:B36"/>
    <mergeCell ref="D35:D36"/>
    <mergeCell ref="F35:F36"/>
    <mergeCell ref="G35:G36"/>
    <mergeCell ref="I35:I36"/>
    <mergeCell ref="K35:K36"/>
    <mergeCell ref="B33:B34"/>
    <mergeCell ref="D33:D34"/>
    <mergeCell ref="F33:F34"/>
    <mergeCell ref="G33:G34"/>
    <mergeCell ref="I33:I34"/>
    <mergeCell ref="K33:K34"/>
    <mergeCell ref="O27:O28"/>
    <mergeCell ref="P27:P28"/>
    <mergeCell ref="Q27:Q28"/>
    <mergeCell ref="L27:L28"/>
    <mergeCell ref="M27:M28"/>
    <mergeCell ref="L31:L32"/>
    <mergeCell ref="M31:M32"/>
    <mergeCell ref="N31:N32"/>
    <mergeCell ref="O31:O32"/>
    <mergeCell ref="P31:P32"/>
    <mergeCell ref="Q31:Q32"/>
    <mergeCell ref="O25:O26"/>
    <mergeCell ref="P25:P26"/>
    <mergeCell ref="O23:O24"/>
    <mergeCell ref="P23:P24"/>
    <mergeCell ref="Q23:Q24"/>
    <mergeCell ref="B29:B30"/>
    <mergeCell ref="D29:D30"/>
    <mergeCell ref="F29:F30"/>
    <mergeCell ref="G29:G30"/>
    <mergeCell ref="I29:I30"/>
    <mergeCell ref="K29:K30"/>
    <mergeCell ref="B27:B28"/>
    <mergeCell ref="D27:D28"/>
    <mergeCell ref="F27:F28"/>
    <mergeCell ref="G27:G28"/>
    <mergeCell ref="I27:I28"/>
    <mergeCell ref="K27:K28"/>
    <mergeCell ref="L29:L30"/>
    <mergeCell ref="M29:M30"/>
    <mergeCell ref="N29:N30"/>
    <mergeCell ref="O29:O30"/>
    <mergeCell ref="P29:P30"/>
    <mergeCell ref="Q29:Q30"/>
    <mergeCell ref="N27:N28"/>
    <mergeCell ref="F23:F24"/>
    <mergeCell ref="G23:G24"/>
    <mergeCell ref="I23:I24"/>
    <mergeCell ref="K23:K24"/>
    <mergeCell ref="L23:L24"/>
    <mergeCell ref="M23:M24"/>
    <mergeCell ref="N23:N24"/>
    <mergeCell ref="K25:K26"/>
    <mergeCell ref="L25:L26"/>
    <mergeCell ref="M25:M26"/>
    <mergeCell ref="N25:N26"/>
    <mergeCell ref="B19:B20"/>
    <mergeCell ref="D19:D20"/>
    <mergeCell ref="F19:F20"/>
    <mergeCell ref="G19:G20"/>
    <mergeCell ref="I19:I20"/>
    <mergeCell ref="Q19:Q20"/>
    <mergeCell ref="K19:K20"/>
    <mergeCell ref="L19:L20"/>
    <mergeCell ref="M19:M20"/>
    <mergeCell ref="N19:N20"/>
    <mergeCell ref="O19:O20"/>
    <mergeCell ref="P19:P20"/>
    <mergeCell ref="Q15:Q16"/>
    <mergeCell ref="B17:B18"/>
    <mergeCell ref="D17:D18"/>
    <mergeCell ref="F17:F18"/>
    <mergeCell ref="G17:G18"/>
    <mergeCell ref="I17:I18"/>
    <mergeCell ref="K17:K18"/>
    <mergeCell ref="L17:L18"/>
    <mergeCell ref="M17:M18"/>
    <mergeCell ref="N17:N18"/>
    <mergeCell ref="O17:O18"/>
    <mergeCell ref="P17:P18"/>
    <mergeCell ref="B15:B16"/>
    <mergeCell ref="D15:D16"/>
    <mergeCell ref="F15:F16"/>
    <mergeCell ref="G15:G16"/>
    <mergeCell ref="I15:I16"/>
    <mergeCell ref="K15:K16"/>
    <mergeCell ref="L15:L16"/>
    <mergeCell ref="M15:M16"/>
    <mergeCell ref="N15:N16"/>
    <mergeCell ref="O15:O16"/>
    <mergeCell ref="P15:P16"/>
    <mergeCell ref="L13:L14"/>
    <mergeCell ref="M13:M14"/>
    <mergeCell ref="N13:N14"/>
    <mergeCell ref="O13:O14"/>
    <mergeCell ref="P13:P14"/>
    <mergeCell ref="D13:D14"/>
    <mergeCell ref="F13:F14"/>
    <mergeCell ref="G13:G14"/>
    <mergeCell ref="I13:I14"/>
    <mergeCell ref="K13:K14"/>
    <mergeCell ref="O11:O12"/>
    <mergeCell ref="P11:P12"/>
    <mergeCell ref="B11:B12"/>
    <mergeCell ref="D11:D12"/>
    <mergeCell ref="F11:F12"/>
    <mergeCell ref="G11:G12"/>
    <mergeCell ref="I11:I12"/>
    <mergeCell ref="K11:K12"/>
    <mergeCell ref="B9:B10"/>
    <mergeCell ref="D9:D10"/>
    <mergeCell ref="F9:F10"/>
    <mergeCell ref="G9:G10"/>
    <mergeCell ref="I9:I10"/>
    <mergeCell ref="K9:K10"/>
    <mergeCell ref="L11:L12"/>
    <mergeCell ref="M11:M12"/>
    <mergeCell ref="N11:N12"/>
    <mergeCell ref="L9:L10"/>
    <mergeCell ref="M9:M10"/>
    <mergeCell ref="N9:N10"/>
    <mergeCell ref="L7:L8"/>
    <mergeCell ref="M7:M8"/>
    <mergeCell ref="N7:N8"/>
    <mergeCell ref="O9:O10"/>
    <mergeCell ref="P9:P10"/>
    <mergeCell ref="O7:O8"/>
    <mergeCell ref="P7:P8"/>
    <mergeCell ref="N5:N6"/>
    <mergeCell ref="O5:O6"/>
    <mergeCell ref="P5:P6"/>
    <mergeCell ref="L5:L6"/>
    <mergeCell ref="M5:M6"/>
    <mergeCell ref="B5:B6"/>
    <mergeCell ref="D5:D6"/>
    <mergeCell ref="F5:F6"/>
    <mergeCell ref="G5:G6"/>
    <mergeCell ref="I5:I6"/>
    <mergeCell ref="K5:K6"/>
    <mergeCell ref="B7:B8"/>
    <mergeCell ref="D7:D8"/>
    <mergeCell ref="F7:F8"/>
    <mergeCell ref="G7:G8"/>
    <mergeCell ref="I7:I8"/>
    <mergeCell ref="K7:K8"/>
    <mergeCell ref="A1:Q1"/>
    <mergeCell ref="C2:D2"/>
    <mergeCell ref="E2:F2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S37:S38"/>
    <mergeCell ref="U37:U38"/>
    <mergeCell ref="W37:W38"/>
    <mergeCell ref="X37:X38"/>
    <mergeCell ref="O21:O22"/>
    <mergeCell ref="P21:P22"/>
    <mergeCell ref="Q21:Q22"/>
    <mergeCell ref="B21:B22"/>
    <mergeCell ref="D21:D22"/>
    <mergeCell ref="F21:F22"/>
    <mergeCell ref="G21:G22"/>
    <mergeCell ref="I21:I22"/>
    <mergeCell ref="K21:K22"/>
    <mergeCell ref="L21:L22"/>
    <mergeCell ref="M21:M22"/>
    <mergeCell ref="N21:N22"/>
    <mergeCell ref="B25:B26"/>
    <mergeCell ref="D25:D26"/>
    <mergeCell ref="F25:F26"/>
    <mergeCell ref="G25:G26"/>
    <mergeCell ref="I25:I26"/>
    <mergeCell ref="Q25:Q26"/>
    <mergeCell ref="B23:B24"/>
    <mergeCell ref="D23:D24"/>
  </mergeCells>
  <phoneticPr fontId="11" type="noConversion"/>
  <printOptions horizontalCentered="1" verticalCentered="1"/>
  <pageMargins left="0" right="0" top="0.23622047244094491" bottom="0.15748031496062992" header="0.27559055118110237" footer="0.23622047244094491"/>
  <pageSetup paperSize="9" scale="72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FA8E-AF0A-48BF-B1D7-A97055063DE9}">
  <sheetPr>
    <pageSetUpPr fitToPage="1"/>
  </sheetPr>
  <dimension ref="A1:U60"/>
  <sheetViews>
    <sheetView workbookViewId="0">
      <selection sqref="A1:P1"/>
    </sheetView>
  </sheetViews>
  <sheetFormatPr defaultColWidth="8.875" defaultRowHeight="21" customHeight="1"/>
  <cols>
    <col min="1" max="1" width="8.625" style="221" customWidth="1"/>
    <col min="2" max="2" width="10.625" style="252" customWidth="1"/>
    <col min="3" max="3" width="16.375" style="225" customWidth="1"/>
    <col min="4" max="4" width="3" style="225" customWidth="1"/>
    <col min="5" max="5" width="16.375" style="225" customWidth="1"/>
    <col min="6" max="6" width="3" style="225" customWidth="1"/>
    <col min="7" max="7" width="10.75" style="225" customWidth="1"/>
    <col min="8" max="8" width="19.375" style="225" customWidth="1"/>
    <col min="9" max="9" width="5.75" style="183" customWidth="1"/>
    <col min="10" max="12" width="4.625" style="183" hidden="1" customWidth="1"/>
    <col min="13" max="13" width="3.625" style="183" hidden="1" customWidth="1"/>
    <col min="14" max="14" width="3.375" style="183" hidden="1" customWidth="1"/>
    <col min="15" max="15" width="4.625" style="183" hidden="1" customWidth="1"/>
    <col min="16" max="16" width="6.5" style="253" hidden="1" customWidth="1"/>
    <col min="17" max="16384" width="8.875" style="183"/>
  </cols>
  <sheetData>
    <row r="1" spans="1:21" s="201" customFormat="1" ht="21" customHeight="1" thickBot="1">
      <c r="A1" s="648" t="s">
        <v>345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</row>
    <row r="2" spans="1:21" s="201" customFormat="1" ht="27" customHeight="1" thickBot="1">
      <c r="A2" s="211" t="s">
        <v>346</v>
      </c>
      <c r="B2" s="212" t="s">
        <v>347</v>
      </c>
      <c r="C2" s="649" t="s">
        <v>348</v>
      </c>
      <c r="D2" s="650"/>
      <c r="E2" s="649" t="s">
        <v>349</v>
      </c>
      <c r="F2" s="651"/>
      <c r="G2" s="213" t="s">
        <v>350</v>
      </c>
      <c r="H2" s="214" t="s">
        <v>351</v>
      </c>
      <c r="I2" s="215" t="s">
        <v>6</v>
      </c>
      <c r="J2" s="216" t="s">
        <v>352</v>
      </c>
      <c r="K2" s="217" t="s">
        <v>353</v>
      </c>
      <c r="L2" s="216" t="s">
        <v>354</v>
      </c>
      <c r="M2" s="216" t="s">
        <v>355</v>
      </c>
      <c r="N2" s="216" t="s">
        <v>356</v>
      </c>
      <c r="O2" s="216" t="s">
        <v>357</v>
      </c>
      <c r="P2" s="218" t="s">
        <v>358</v>
      </c>
      <c r="Q2" s="219"/>
      <c r="R2" s="219"/>
      <c r="S2" s="219"/>
      <c r="T2" s="220"/>
    </row>
    <row r="3" spans="1:21" ht="18" customHeight="1">
      <c r="A3" s="18">
        <v>45044</v>
      </c>
      <c r="B3" s="652" t="s">
        <v>167</v>
      </c>
      <c r="C3" s="125" t="s">
        <v>168</v>
      </c>
      <c r="D3" s="654" t="s">
        <v>85</v>
      </c>
      <c r="E3" s="125" t="s">
        <v>169</v>
      </c>
      <c r="F3" s="656" t="s">
        <v>13</v>
      </c>
      <c r="G3" s="658" t="s">
        <v>33</v>
      </c>
      <c r="H3" s="125" t="s">
        <v>170</v>
      </c>
      <c r="I3" s="660" t="s">
        <v>171</v>
      </c>
      <c r="J3" s="662">
        <v>5.5</v>
      </c>
      <c r="K3" s="662">
        <v>2</v>
      </c>
      <c r="L3" s="662">
        <v>2.2000000000000002</v>
      </c>
      <c r="M3" s="662"/>
      <c r="N3" s="662">
        <v>1</v>
      </c>
      <c r="O3" s="662">
        <v>2</v>
      </c>
      <c r="P3" s="664">
        <f>J3*70+K3*75+L3*25+M3*60+N3*80+O3*45</f>
        <v>760</v>
      </c>
      <c r="S3" s="184"/>
      <c r="T3" s="184"/>
      <c r="U3" s="184"/>
    </row>
    <row r="4" spans="1:21" s="186" customFormat="1" ht="18" customHeight="1" thickBot="1">
      <c r="A4" s="185" t="s">
        <v>37</v>
      </c>
      <c r="B4" s="653"/>
      <c r="C4" s="126" t="s">
        <v>172</v>
      </c>
      <c r="D4" s="655"/>
      <c r="E4" s="126" t="s">
        <v>173</v>
      </c>
      <c r="F4" s="657"/>
      <c r="G4" s="659"/>
      <c r="H4" s="126" t="s">
        <v>174</v>
      </c>
      <c r="I4" s="661"/>
      <c r="J4" s="663"/>
      <c r="K4" s="663"/>
      <c r="L4" s="663"/>
      <c r="M4" s="663"/>
      <c r="N4" s="663"/>
      <c r="O4" s="663"/>
      <c r="P4" s="665" t="e">
        <v>#VALUE!</v>
      </c>
      <c r="S4" s="187"/>
      <c r="T4" s="187"/>
      <c r="U4" s="187"/>
    </row>
    <row r="5" spans="1:21" ht="18" customHeight="1">
      <c r="A5" s="11">
        <f>A3+3</f>
        <v>45047</v>
      </c>
      <c r="B5" s="666" t="s">
        <v>57</v>
      </c>
      <c r="C5" s="188" t="s">
        <v>164</v>
      </c>
      <c r="D5" s="668" t="s">
        <v>14</v>
      </c>
      <c r="E5" s="65" t="s">
        <v>67</v>
      </c>
      <c r="F5" s="670" t="s">
        <v>13</v>
      </c>
      <c r="G5" s="672" t="s">
        <v>15</v>
      </c>
      <c r="H5" s="148" t="s">
        <v>278</v>
      </c>
      <c r="I5" s="674"/>
      <c r="J5" s="688">
        <v>4.8</v>
      </c>
      <c r="K5" s="688">
        <v>2</v>
      </c>
      <c r="L5" s="688">
        <v>1.5</v>
      </c>
      <c r="M5" s="688"/>
      <c r="N5" s="688"/>
      <c r="O5" s="688">
        <v>2.5</v>
      </c>
      <c r="P5" s="684">
        <f>J5*70+K5*77+L5*25+M5*60+N5*100+O5*45</f>
        <v>640</v>
      </c>
      <c r="S5" s="184"/>
      <c r="T5" s="184"/>
      <c r="U5" s="184"/>
    </row>
    <row r="6" spans="1:21" s="221" customFormat="1" ht="18" customHeight="1">
      <c r="A6" s="13" t="s">
        <v>16</v>
      </c>
      <c r="B6" s="667"/>
      <c r="C6" s="189" t="s">
        <v>177</v>
      </c>
      <c r="D6" s="669"/>
      <c r="E6" s="66" t="s">
        <v>178</v>
      </c>
      <c r="F6" s="671"/>
      <c r="G6" s="673"/>
      <c r="H6" s="154" t="s">
        <v>279</v>
      </c>
      <c r="I6" s="669"/>
      <c r="J6" s="687"/>
      <c r="K6" s="687"/>
      <c r="L6" s="687"/>
      <c r="M6" s="687"/>
      <c r="N6" s="687"/>
      <c r="O6" s="687"/>
      <c r="P6" s="685" t="e">
        <v>#VALUE!</v>
      </c>
      <c r="S6" s="222"/>
      <c r="T6" s="222"/>
      <c r="U6" s="222"/>
    </row>
    <row r="7" spans="1:21" ht="18" customHeight="1">
      <c r="A7" s="190">
        <f>A5+1</f>
        <v>45048</v>
      </c>
      <c r="B7" s="669" t="s">
        <v>339</v>
      </c>
      <c r="C7" s="191" t="s">
        <v>277</v>
      </c>
      <c r="D7" s="668" t="s">
        <v>29</v>
      </c>
      <c r="E7" s="140" t="s">
        <v>93</v>
      </c>
      <c r="F7" s="674" t="s">
        <v>18</v>
      </c>
      <c r="G7" s="669" t="s">
        <v>20</v>
      </c>
      <c r="H7" s="65" t="s">
        <v>373</v>
      </c>
      <c r="I7" s="670" t="s">
        <v>21</v>
      </c>
      <c r="J7" s="683">
        <v>4.8</v>
      </c>
      <c r="K7" s="687">
        <v>3</v>
      </c>
      <c r="L7" s="687">
        <v>1.5</v>
      </c>
      <c r="M7" s="687">
        <v>1</v>
      </c>
      <c r="N7" s="687"/>
      <c r="O7" s="687">
        <v>3</v>
      </c>
      <c r="P7" s="685">
        <f>J7*70+K7*77+L7*25+M7*60+N7*100+O7*45</f>
        <v>799.5</v>
      </c>
      <c r="Q7" s="77"/>
      <c r="R7" s="77"/>
      <c r="S7" s="675"/>
      <c r="T7" s="184"/>
      <c r="U7" s="184"/>
    </row>
    <row r="8" spans="1:21" s="186" customFormat="1" ht="18" customHeight="1">
      <c r="A8" s="13" t="s">
        <v>22</v>
      </c>
      <c r="B8" s="667"/>
      <c r="C8" s="192" t="s">
        <v>105</v>
      </c>
      <c r="D8" s="669"/>
      <c r="E8" s="66" t="s">
        <v>94</v>
      </c>
      <c r="F8" s="669"/>
      <c r="G8" s="686"/>
      <c r="H8" s="66" t="s">
        <v>374</v>
      </c>
      <c r="I8" s="671"/>
      <c r="J8" s="683"/>
      <c r="K8" s="687"/>
      <c r="L8" s="687"/>
      <c r="M8" s="687"/>
      <c r="N8" s="687"/>
      <c r="O8" s="687"/>
      <c r="P8" s="685" t="e">
        <v>#VALUE!</v>
      </c>
      <c r="Q8" s="193"/>
      <c r="R8" s="193"/>
      <c r="S8" s="675"/>
      <c r="T8" s="187"/>
      <c r="U8" s="187"/>
    </row>
    <row r="9" spans="1:21" ht="18" customHeight="1">
      <c r="A9" s="254">
        <f>A7+1</f>
        <v>45049</v>
      </c>
      <c r="B9" s="676" t="s">
        <v>23</v>
      </c>
      <c r="C9" s="255" t="s">
        <v>308</v>
      </c>
      <c r="D9" s="678" t="s">
        <v>14</v>
      </c>
      <c r="E9" s="158" t="s">
        <v>310</v>
      </c>
      <c r="F9" s="678" t="s">
        <v>25</v>
      </c>
      <c r="G9" s="676" t="s">
        <v>26</v>
      </c>
      <c r="H9" s="256" t="s">
        <v>82</v>
      </c>
      <c r="I9" s="680" t="s">
        <v>27</v>
      </c>
      <c r="J9" s="682">
        <v>5</v>
      </c>
      <c r="K9" s="688">
        <v>2</v>
      </c>
      <c r="L9" s="688">
        <v>1.3</v>
      </c>
      <c r="M9" s="688"/>
      <c r="N9" s="688">
        <v>1</v>
      </c>
      <c r="O9" s="688">
        <v>2.5</v>
      </c>
      <c r="P9" s="684">
        <f>J9*70+K9*77+L9*25+M9*60+N9*100+O9*45</f>
        <v>749</v>
      </c>
      <c r="R9" s="184"/>
      <c r="S9" s="184"/>
      <c r="T9" s="184"/>
      <c r="U9" s="184"/>
    </row>
    <row r="10" spans="1:21" s="186" customFormat="1" ht="18" customHeight="1">
      <c r="A10" s="257" t="s">
        <v>28</v>
      </c>
      <c r="B10" s="677"/>
      <c r="C10" s="258" t="s">
        <v>309</v>
      </c>
      <c r="D10" s="679"/>
      <c r="E10" s="160" t="s">
        <v>311</v>
      </c>
      <c r="F10" s="679"/>
      <c r="G10" s="676"/>
      <c r="H10" s="160" t="s">
        <v>318</v>
      </c>
      <c r="I10" s="681"/>
      <c r="J10" s="683"/>
      <c r="K10" s="687"/>
      <c r="L10" s="687"/>
      <c r="M10" s="687"/>
      <c r="N10" s="687"/>
      <c r="O10" s="687"/>
      <c r="P10" s="689" t="e">
        <v>#VALUE!</v>
      </c>
      <c r="S10" s="187"/>
      <c r="T10" s="187"/>
      <c r="U10" s="187"/>
    </row>
    <row r="11" spans="1:21" ht="18" customHeight="1">
      <c r="A11" s="18">
        <f>A9+1</f>
        <v>45050</v>
      </c>
      <c r="B11" s="686" t="s">
        <v>90</v>
      </c>
      <c r="C11" s="140" t="s">
        <v>312</v>
      </c>
      <c r="D11" s="668" t="s">
        <v>14</v>
      </c>
      <c r="E11" s="65" t="s">
        <v>68</v>
      </c>
      <c r="F11" s="668" t="s">
        <v>13</v>
      </c>
      <c r="G11" s="686" t="s">
        <v>20</v>
      </c>
      <c r="H11" s="65" t="s">
        <v>328</v>
      </c>
      <c r="I11" s="690"/>
      <c r="J11" s="683">
        <v>5</v>
      </c>
      <c r="K11" s="687">
        <v>2.2999999999999998</v>
      </c>
      <c r="L11" s="687">
        <v>1.5</v>
      </c>
      <c r="M11" s="687"/>
      <c r="N11" s="687"/>
      <c r="O11" s="687">
        <v>3</v>
      </c>
      <c r="P11" s="685">
        <f>J11*70+K11*77+L11*25+M11*60+N11*100+O11*45</f>
        <v>699.6</v>
      </c>
      <c r="S11" s="184"/>
      <c r="U11" s="184"/>
    </row>
    <row r="12" spans="1:21" s="186" customFormat="1" ht="18" customHeight="1">
      <c r="A12" s="13" t="s">
        <v>30</v>
      </c>
      <c r="B12" s="667"/>
      <c r="C12" s="66" t="s">
        <v>64</v>
      </c>
      <c r="D12" s="669"/>
      <c r="E12" s="194" t="s">
        <v>155</v>
      </c>
      <c r="F12" s="669"/>
      <c r="G12" s="686"/>
      <c r="H12" s="66" t="s">
        <v>329</v>
      </c>
      <c r="I12" s="671"/>
      <c r="J12" s="683"/>
      <c r="K12" s="687"/>
      <c r="L12" s="687"/>
      <c r="M12" s="687"/>
      <c r="N12" s="687"/>
      <c r="O12" s="687"/>
      <c r="P12" s="689" t="e">
        <v>#VALUE!</v>
      </c>
      <c r="S12" s="187"/>
      <c r="U12" s="187"/>
    </row>
    <row r="13" spans="1:21" ht="18" customHeight="1">
      <c r="A13" s="18">
        <f>A11+1</f>
        <v>45051</v>
      </c>
      <c r="B13" s="691" t="s">
        <v>31</v>
      </c>
      <c r="C13" s="140" t="s">
        <v>179</v>
      </c>
      <c r="D13" s="668" t="s">
        <v>36</v>
      </c>
      <c r="E13" s="148" t="s">
        <v>280</v>
      </c>
      <c r="F13" s="694" t="s">
        <v>14</v>
      </c>
      <c r="G13" s="695" t="s">
        <v>33</v>
      </c>
      <c r="H13" s="127" t="s">
        <v>175</v>
      </c>
      <c r="I13" s="690" t="s">
        <v>21</v>
      </c>
      <c r="J13" s="683">
        <v>4.8</v>
      </c>
      <c r="K13" s="687">
        <v>3</v>
      </c>
      <c r="L13" s="687">
        <v>1.5</v>
      </c>
      <c r="M13" s="687">
        <v>1</v>
      </c>
      <c r="N13" s="687"/>
      <c r="O13" s="687">
        <v>2</v>
      </c>
      <c r="P13" s="685">
        <f>J13*70+K13*77+L13*25+M13*60+N13*100+O13*45</f>
        <v>754.5</v>
      </c>
      <c r="S13" s="184"/>
      <c r="T13" s="184"/>
      <c r="U13" s="184"/>
    </row>
    <row r="14" spans="1:21" ht="18" customHeight="1" thickBot="1">
      <c r="A14" s="20" t="s">
        <v>34</v>
      </c>
      <c r="B14" s="692"/>
      <c r="C14" s="195" t="s">
        <v>180</v>
      </c>
      <c r="D14" s="693"/>
      <c r="E14" s="149" t="s">
        <v>281</v>
      </c>
      <c r="F14" s="694"/>
      <c r="G14" s="696"/>
      <c r="H14" s="126" t="s">
        <v>176</v>
      </c>
      <c r="I14" s="697"/>
      <c r="J14" s="698"/>
      <c r="K14" s="663"/>
      <c r="L14" s="663"/>
      <c r="M14" s="663"/>
      <c r="N14" s="663"/>
      <c r="O14" s="663"/>
      <c r="P14" s="665" t="e">
        <v>#VALUE!</v>
      </c>
      <c r="S14" s="184"/>
      <c r="T14" s="184"/>
      <c r="U14" s="184"/>
    </row>
    <row r="15" spans="1:21" ht="17.649999999999999" customHeight="1">
      <c r="A15" s="11">
        <f>A13+3</f>
        <v>45054</v>
      </c>
      <c r="B15" s="666" t="s">
        <v>58</v>
      </c>
      <c r="C15" s="140" t="s">
        <v>65</v>
      </c>
      <c r="D15" s="674" t="s">
        <v>85</v>
      </c>
      <c r="E15" s="270" t="s">
        <v>376</v>
      </c>
      <c r="F15" s="699" t="s">
        <v>24</v>
      </c>
      <c r="G15" s="666" t="s">
        <v>15</v>
      </c>
      <c r="H15" s="108" t="s">
        <v>262</v>
      </c>
      <c r="I15" s="699"/>
      <c r="J15" s="682">
        <v>4.8</v>
      </c>
      <c r="K15" s="688">
        <v>2.8</v>
      </c>
      <c r="L15" s="688">
        <v>1.2</v>
      </c>
      <c r="M15" s="688"/>
      <c r="N15" s="688"/>
      <c r="O15" s="688">
        <v>3</v>
      </c>
      <c r="P15" s="684">
        <f>J15*70+K15*77+L15*25+M15*60+N15*100+O15*45</f>
        <v>716.6</v>
      </c>
      <c r="S15" s="184"/>
      <c r="T15" s="184"/>
      <c r="U15" s="184"/>
    </row>
    <row r="16" spans="1:21" s="186" customFormat="1" ht="17.649999999999999" customHeight="1">
      <c r="A16" s="197" t="s">
        <v>35</v>
      </c>
      <c r="B16" s="667"/>
      <c r="C16" s="66" t="s">
        <v>147</v>
      </c>
      <c r="D16" s="669"/>
      <c r="E16" s="271" t="s">
        <v>377</v>
      </c>
      <c r="F16" s="669"/>
      <c r="G16" s="686"/>
      <c r="H16" s="66" t="s">
        <v>375</v>
      </c>
      <c r="I16" s="669"/>
      <c r="J16" s="683"/>
      <c r="K16" s="687"/>
      <c r="L16" s="687"/>
      <c r="M16" s="687"/>
      <c r="N16" s="687"/>
      <c r="O16" s="687"/>
      <c r="P16" s="685" t="e">
        <v>#VALUE!</v>
      </c>
      <c r="S16" s="187"/>
      <c r="T16" s="187"/>
      <c r="U16" s="187"/>
    </row>
    <row r="17" spans="1:21" ht="17.649999999999999" customHeight="1">
      <c r="A17" s="190">
        <f>A15+1</f>
        <v>45055</v>
      </c>
      <c r="B17" s="669" t="s">
        <v>340</v>
      </c>
      <c r="C17" s="161" t="s">
        <v>378</v>
      </c>
      <c r="D17" s="668" t="s">
        <v>77</v>
      </c>
      <c r="E17" s="131" t="s">
        <v>341</v>
      </c>
      <c r="F17" s="674" t="s">
        <v>13</v>
      </c>
      <c r="G17" s="669" t="s">
        <v>20</v>
      </c>
      <c r="H17" s="140" t="s">
        <v>283</v>
      </c>
      <c r="I17" s="670" t="s">
        <v>21</v>
      </c>
      <c r="J17" s="683">
        <v>5.2</v>
      </c>
      <c r="K17" s="687">
        <v>2.5</v>
      </c>
      <c r="L17" s="687">
        <v>1.2</v>
      </c>
      <c r="M17" s="687">
        <v>1</v>
      </c>
      <c r="N17" s="687"/>
      <c r="O17" s="687">
        <v>3</v>
      </c>
      <c r="P17" s="685">
        <f>J17*70+K17*77+L17*25+M17*60+N17*100+O17*45</f>
        <v>781.5</v>
      </c>
      <c r="S17" s="184"/>
      <c r="T17" s="184"/>
      <c r="U17" s="184"/>
    </row>
    <row r="18" spans="1:21" s="186" customFormat="1" ht="17.649999999999999" customHeight="1">
      <c r="A18" s="13" t="s">
        <v>22</v>
      </c>
      <c r="B18" s="667"/>
      <c r="C18" s="162" t="s">
        <v>379</v>
      </c>
      <c r="D18" s="674"/>
      <c r="E18" s="130" t="s">
        <v>319</v>
      </c>
      <c r="F18" s="669"/>
      <c r="G18" s="686"/>
      <c r="H18" s="66" t="s">
        <v>282</v>
      </c>
      <c r="I18" s="671"/>
      <c r="J18" s="683"/>
      <c r="K18" s="687"/>
      <c r="L18" s="687"/>
      <c r="M18" s="687"/>
      <c r="N18" s="687"/>
      <c r="O18" s="687"/>
      <c r="P18" s="685" t="e">
        <v>#VALUE!</v>
      </c>
      <c r="S18" s="77"/>
      <c r="T18" s="675"/>
      <c r="U18" s="187"/>
    </row>
    <row r="19" spans="1:21" ht="17.649999999999999" customHeight="1">
      <c r="A19" s="259">
        <f>A17+1</f>
        <v>45056</v>
      </c>
      <c r="B19" s="679" t="s">
        <v>23</v>
      </c>
      <c r="C19" s="260" t="s">
        <v>315</v>
      </c>
      <c r="D19" s="678" t="s">
        <v>307</v>
      </c>
      <c r="E19" s="158" t="s">
        <v>313</v>
      </c>
      <c r="F19" s="678" t="s">
        <v>32</v>
      </c>
      <c r="G19" s="676" t="s">
        <v>26</v>
      </c>
      <c r="H19" s="256" t="s">
        <v>316</v>
      </c>
      <c r="I19" s="680" t="s">
        <v>27</v>
      </c>
      <c r="J19" s="682">
        <v>5</v>
      </c>
      <c r="K19" s="688">
        <v>2</v>
      </c>
      <c r="L19" s="688">
        <v>1.2</v>
      </c>
      <c r="M19" s="688"/>
      <c r="N19" s="688">
        <v>1</v>
      </c>
      <c r="O19" s="688">
        <v>2.5</v>
      </c>
      <c r="P19" s="684">
        <f>J19*70+K19*77+L19*25+M19*60+N19*100+O19*45</f>
        <v>746.5</v>
      </c>
      <c r="S19" s="198"/>
      <c r="T19" s="675"/>
      <c r="U19" s="184"/>
    </row>
    <row r="20" spans="1:21" s="186" customFormat="1" ht="17.649999999999999" customHeight="1">
      <c r="A20" s="257" t="s">
        <v>28</v>
      </c>
      <c r="B20" s="677"/>
      <c r="C20" s="261" t="s">
        <v>372</v>
      </c>
      <c r="D20" s="679"/>
      <c r="E20" s="262" t="s">
        <v>314</v>
      </c>
      <c r="F20" s="679" t="s">
        <v>70</v>
      </c>
      <c r="G20" s="676"/>
      <c r="H20" s="160" t="s">
        <v>317</v>
      </c>
      <c r="I20" s="681"/>
      <c r="J20" s="683"/>
      <c r="K20" s="687"/>
      <c r="L20" s="687"/>
      <c r="M20" s="687"/>
      <c r="N20" s="687"/>
      <c r="O20" s="687"/>
      <c r="P20" s="689" t="e">
        <v>#VALUE!</v>
      </c>
      <c r="S20" s="75" t="s">
        <v>259</v>
      </c>
    </row>
    <row r="21" spans="1:21" ht="17.649999999999999" customHeight="1">
      <c r="A21" s="18">
        <f>A19+1</f>
        <v>45057</v>
      </c>
      <c r="B21" s="686" t="s">
        <v>91</v>
      </c>
      <c r="C21" s="65" t="s">
        <v>335</v>
      </c>
      <c r="D21" s="668" t="s">
        <v>70</v>
      </c>
      <c r="E21" s="65" t="s">
        <v>342</v>
      </c>
      <c r="F21" s="668" t="s">
        <v>32</v>
      </c>
      <c r="G21" s="686" t="s">
        <v>20</v>
      </c>
      <c r="H21" s="225" t="s">
        <v>86</v>
      </c>
      <c r="I21" s="690"/>
      <c r="J21" s="683">
        <v>5</v>
      </c>
      <c r="K21" s="687">
        <v>2.5</v>
      </c>
      <c r="L21" s="687">
        <v>1</v>
      </c>
      <c r="M21" s="687"/>
      <c r="N21" s="687"/>
      <c r="O21" s="687">
        <v>2</v>
      </c>
      <c r="P21" s="685">
        <f>J21*70+K21*77+L21*25+M21*60+N21*100+O21*45</f>
        <v>657.5</v>
      </c>
      <c r="R21" s="184"/>
      <c r="S21" s="66" t="s">
        <v>264</v>
      </c>
    </row>
    <row r="22" spans="1:21" s="186" customFormat="1" ht="17.649999999999999" customHeight="1">
      <c r="A22" s="13" t="s">
        <v>30</v>
      </c>
      <c r="B22" s="667"/>
      <c r="C22" s="66" t="s">
        <v>359</v>
      </c>
      <c r="D22" s="669"/>
      <c r="E22" s="66" t="s">
        <v>380</v>
      </c>
      <c r="F22" s="669"/>
      <c r="G22" s="686"/>
      <c r="H22" s="226" t="s">
        <v>360</v>
      </c>
      <c r="I22" s="671"/>
      <c r="J22" s="683"/>
      <c r="K22" s="687"/>
      <c r="L22" s="687"/>
      <c r="M22" s="687"/>
      <c r="N22" s="687"/>
      <c r="O22" s="687"/>
      <c r="P22" s="689" t="e">
        <v>#VALUE!</v>
      </c>
      <c r="R22" s="77"/>
    </row>
    <row r="23" spans="1:21" ht="17.649999999999999" customHeight="1">
      <c r="A23" s="18">
        <f>A21+1</f>
        <v>45058</v>
      </c>
      <c r="B23" s="691" t="s">
        <v>59</v>
      </c>
      <c r="C23" s="140" t="s">
        <v>222</v>
      </c>
      <c r="D23" s="674" t="s">
        <v>25</v>
      </c>
      <c r="E23" s="161" t="s">
        <v>381</v>
      </c>
      <c r="F23" s="668" t="s">
        <v>13</v>
      </c>
      <c r="G23" s="695" t="s">
        <v>33</v>
      </c>
      <c r="H23" s="65" t="s">
        <v>320</v>
      </c>
      <c r="I23" s="690" t="s">
        <v>21</v>
      </c>
      <c r="J23" s="683">
        <v>4.7</v>
      </c>
      <c r="K23" s="687">
        <v>2.5</v>
      </c>
      <c r="L23" s="687">
        <v>1.3</v>
      </c>
      <c r="M23" s="687">
        <v>1</v>
      </c>
      <c r="N23" s="687"/>
      <c r="O23" s="687">
        <v>2.5</v>
      </c>
      <c r="P23" s="685">
        <f>J23*70+K23*77+L23*25+M23*60+N23*100+O23*45</f>
        <v>726.5</v>
      </c>
      <c r="R23" s="193"/>
    </row>
    <row r="24" spans="1:21" s="186" customFormat="1" ht="17.649999999999999" customHeight="1" thickBot="1">
      <c r="A24" s="21" t="s">
        <v>37</v>
      </c>
      <c r="B24" s="700"/>
      <c r="C24" s="199" t="s">
        <v>371</v>
      </c>
      <c r="D24" s="669"/>
      <c r="E24" s="162" t="s">
        <v>382</v>
      </c>
      <c r="F24" s="669"/>
      <c r="G24" s="672"/>
      <c r="H24" s="195" t="s">
        <v>321</v>
      </c>
      <c r="I24" s="670"/>
      <c r="J24" s="703"/>
      <c r="K24" s="704"/>
      <c r="L24" s="704"/>
      <c r="M24" s="704"/>
      <c r="N24" s="704"/>
      <c r="O24" s="704"/>
      <c r="P24" s="689" t="e">
        <v>#VALUE!</v>
      </c>
      <c r="R24" s="187"/>
    </row>
    <row r="25" spans="1:21" ht="17.649999999999999" customHeight="1">
      <c r="A25" s="11">
        <f>A23+3</f>
        <v>45061</v>
      </c>
      <c r="B25" s="666" t="s">
        <v>167</v>
      </c>
      <c r="C25" s="196" t="s">
        <v>73</v>
      </c>
      <c r="D25" s="699" t="s">
        <v>32</v>
      </c>
      <c r="E25" s="196" t="s">
        <v>159</v>
      </c>
      <c r="F25" s="699" t="s">
        <v>13</v>
      </c>
      <c r="G25" s="701" t="s">
        <v>15</v>
      </c>
      <c r="H25" s="140" t="s">
        <v>80</v>
      </c>
      <c r="I25" s="699"/>
      <c r="J25" s="702">
        <v>5.3</v>
      </c>
      <c r="K25" s="662">
        <v>2</v>
      </c>
      <c r="L25" s="662">
        <v>1.3</v>
      </c>
      <c r="M25" s="662"/>
      <c r="N25" s="662"/>
      <c r="O25" s="662">
        <v>3</v>
      </c>
      <c r="P25" s="664">
        <f>J25*70+K25*77+L25*25+M25*60+N25*100+O25*45</f>
        <v>692.5</v>
      </c>
      <c r="R25" s="77"/>
    </row>
    <row r="26" spans="1:21" s="227" customFormat="1" ht="17.649999999999999" customHeight="1">
      <c r="A26" s="13" t="s">
        <v>16</v>
      </c>
      <c r="B26" s="667"/>
      <c r="C26" s="194" t="s">
        <v>75</v>
      </c>
      <c r="D26" s="669"/>
      <c r="E26" s="66" t="s">
        <v>196</v>
      </c>
      <c r="F26" s="669"/>
      <c r="G26" s="673"/>
      <c r="H26" s="66" t="s">
        <v>81</v>
      </c>
      <c r="I26" s="669"/>
      <c r="J26" s="683"/>
      <c r="K26" s="687"/>
      <c r="L26" s="687"/>
      <c r="M26" s="687"/>
      <c r="N26" s="687"/>
      <c r="O26" s="687"/>
      <c r="P26" s="685" t="e">
        <v>#VALUE!</v>
      </c>
      <c r="R26" s="193"/>
    </row>
    <row r="27" spans="1:21" ht="17.649999999999999" customHeight="1">
      <c r="A27" s="190">
        <f>A25+1</f>
        <v>45062</v>
      </c>
      <c r="B27" s="686" t="s">
        <v>56</v>
      </c>
      <c r="C27" s="200" t="s">
        <v>74</v>
      </c>
      <c r="D27" s="668" t="s">
        <v>18</v>
      </c>
      <c r="E27" s="140" t="s">
        <v>201</v>
      </c>
      <c r="F27" s="668" t="s">
        <v>19</v>
      </c>
      <c r="G27" s="686" t="s">
        <v>20</v>
      </c>
      <c r="H27" s="140" t="s">
        <v>220</v>
      </c>
      <c r="I27" s="670" t="s">
        <v>21</v>
      </c>
      <c r="J27" s="683">
        <v>4.5</v>
      </c>
      <c r="K27" s="687">
        <v>2</v>
      </c>
      <c r="L27" s="687">
        <v>1.5</v>
      </c>
      <c r="M27" s="687">
        <v>1</v>
      </c>
      <c r="N27" s="687"/>
      <c r="O27" s="687">
        <v>2.5</v>
      </c>
      <c r="P27" s="685">
        <f>J27*70+K27*77+L27*25+M27*60+N27*100+O27*45</f>
        <v>679</v>
      </c>
      <c r="R27" s="184"/>
    </row>
    <row r="28" spans="1:21" ht="17.649999999999999" customHeight="1">
      <c r="A28" s="13" t="s">
        <v>22</v>
      </c>
      <c r="B28" s="667"/>
      <c r="C28" s="199" t="s">
        <v>150</v>
      </c>
      <c r="D28" s="669"/>
      <c r="E28" s="66" t="s">
        <v>202</v>
      </c>
      <c r="F28" s="674"/>
      <c r="G28" s="686"/>
      <c r="H28" s="66" t="s">
        <v>221</v>
      </c>
      <c r="I28" s="671"/>
      <c r="J28" s="708"/>
      <c r="K28" s="705"/>
      <c r="L28" s="705"/>
      <c r="M28" s="705"/>
      <c r="N28" s="705"/>
      <c r="O28" s="705"/>
      <c r="P28" s="706" t="e">
        <v>#VALUE!</v>
      </c>
    </row>
    <row r="29" spans="1:21" s="201" customFormat="1" ht="17.649999999999999" customHeight="1">
      <c r="A29" s="254">
        <f>A27+1</f>
        <v>45063</v>
      </c>
      <c r="B29" s="676" t="s">
        <v>23</v>
      </c>
      <c r="C29" s="256" t="s">
        <v>207</v>
      </c>
      <c r="D29" s="707" t="s">
        <v>24</v>
      </c>
      <c r="E29" s="263" t="s">
        <v>305</v>
      </c>
      <c r="F29" s="678" t="s">
        <v>85</v>
      </c>
      <c r="G29" s="676" t="s">
        <v>38</v>
      </c>
      <c r="H29" s="264" t="s">
        <v>190</v>
      </c>
      <c r="I29" s="680" t="s">
        <v>27</v>
      </c>
      <c r="J29" s="682">
        <v>5</v>
      </c>
      <c r="K29" s="688">
        <v>2.1</v>
      </c>
      <c r="L29" s="688">
        <v>1.3</v>
      </c>
      <c r="M29" s="688"/>
      <c r="N29" s="688">
        <v>1</v>
      </c>
      <c r="O29" s="688">
        <v>3</v>
      </c>
      <c r="P29" s="684">
        <f>J29*70+K29*77+L29*25+M29*60+N29*100+O29*45</f>
        <v>779.2</v>
      </c>
      <c r="R29" s="77"/>
    </row>
    <row r="30" spans="1:21" s="201" customFormat="1" ht="17.649999999999999" customHeight="1">
      <c r="A30" s="257" t="s">
        <v>28</v>
      </c>
      <c r="B30" s="677"/>
      <c r="C30" s="265" t="s">
        <v>334</v>
      </c>
      <c r="D30" s="679"/>
      <c r="E30" s="179" t="s">
        <v>306</v>
      </c>
      <c r="F30" s="707"/>
      <c r="G30" s="676"/>
      <c r="H30" s="266" t="s">
        <v>191</v>
      </c>
      <c r="I30" s="681"/>
      <c r="J30" s="683"/>
      <c r="K30" s="687"/>
      <c r="L30" s="687"/>
      <c r="M30" s="687"/>
      <c r="N30" s="687"/>
      <c r="O30" s="687"/>
      <c r="P30" s="689" t="e">
        <v>#VALUE!</v>
      </c>
      <c r="R30" s="77"/>
      <c r="S30" s="675"/>
    </row>
    <row r="31" spans="1:21" s="201" customFormat="1" ht="17.649999999999999" customHeight="1">
      <c r="A31" s="18">
        <f>A29+1</f>
        <v>45064</v>
      </c>
      <c r="B31" s="686" t="s">
        <v>90</v>
      </c>
      <c r="C31" s="223" t="s">
        <v>331</v>
      </c>
      <c r="D31" s="674" t="s">
        <v>25</v>
      </c>
      <c r="E31" s="65" t="s">
        <v>188</v>
      </c>
      <c r="F31" s="668" t="s">
        <v>13</v>
      </c>
      <c r="G31" s="686" t="s">
        <v>20</v>
      </c>
      <c r="H31" s="75" t="s">
        <v>187</v>
      </c>
      <c r="I31" s="690"/>
      <c r="J31" s="683">
        <v>5.3</v>
      </c>
      <c r="K31" s="687">
        <v>2</v>
      </c>
      <c r="L31" s="687">
        <v>1.4</v>
      </c>
      <c r="M31" s="687"/>
      <c r="N31" s="687"/>
      <c r="O31" s="687">
        <v>2.5</v>
      </c>
      <c r="P31" s="685">
        <f>J31*70+K31*77+L31*25+M31*60+N31*100+O31*45</f>
        <v>672.5</v>
      </c>
      <c r="R31" s="193"/>
      <c r="S31" s="675"/>
    </row>
    <row r="32" spans="1:21" s="202" customFormat="1" ht="17.649999999999999" customHeight="1">
      <c r="A32" s="13" t="s">
        <v>30</v>
      </c>
      <c r="B32" s="667"/>
      <c r="C32" s="224" t="s">
        <v>332</v>
      </c>
      <c r="D32" s="674"/>
      <c r="E32" s="66" t="s">
        <v>189</v>
      </c>
      <c r="F32" s="669"/>
      <c r="G32" s="686"/>
      <c r="H32" s="66" t="s">
        <v>213</v>
      </c>
      <c r="I32" s="671"/>
      <c r="J32" s="683"/>
      <c r="K32" s="687"/>
      <c r="L32" s="687"/>
      <c r="M32" s="687"/>
      <c r="N32" s="687"/>
      <c r="O32" s="687"/>
      <c r="P32" s="689" t="e">
        <v>#VALUE!</v>
      </c>
    </row>
    <row r="33" spans="1:20" s="201" customFormat="1" ht="17.649999999999999" customHeight="1">
      <c r="A33" s="18">
        <f>A31+1</f>
        <v>45065</v>
      </c>
      <c r="B33" s="691" t="s">
        <v>39</v>
      </c>
      <c r="C33" s="203" t="s">
        <v>148</v>
      </c>
      <c r="D33" s="668" t="s">
        <v>66</v>
      </c>
      <c r="E33" s="132" t="s">
        <v>192</v>
      </c>
      <c r="F33" s="709" t="s">
        <v>193</v>
      </c>
      <c r="G33" s="695" t="s">
        <v>33</v>
      </c>
      <c r="H33" s="155" t="s">
        <v>78</v>
      </c>
      <c r="I33" s="690" t="s">
        <v>21</v>
      </c>
      <c r="J33" s="687">
        <v>5.5</v>
      </c>
      <c r="K33" s="687">
        <v>3</v>
      </c>
      <c r="L33" s="687">
        <v>1.5</v>
      </c>
      <c r="M33" s="687">
        <v>1</v>
      </c>
      <c r="N33" s="687"/>
      <c r="O33" s="687">
        <v>3</v>
      </c>
      <c r="P33" s="685">
        <f>J33*70+K33*77+L33*25+M33*60+N33*100+O33*45</f>
        <v>848.5</v>
      </c>
    </row>
    <row r="34" spans="1:20" s="202" customFormat="1" ht="17.649999999999999" customHeight="1" thickBot="1">
      <c r="A34" s="20" t="s">
        <v>34</v>
      </c>
      <c r="B34" s="692"/>
      <c r="C34" s="204" t="s">
        <v>149</v>
      </c>
      <c r="D34" s="693"/>
      <c r="E34" s="134" t="s">
        <v>194</v>
      </c>
      <c r="F34" s="710"/>
      <c r="G34" s="696"/>
      <c r="H34" s="156" t="s">
        <v>97</v>
      </c>
      <c r="I34" s="697"/>
      <c r="J34" s="663"/>
      <c r="K34" s="663"/>
      <c r="L34" s="663"/>
      <c r="M34" s="663"/>
      <c r="N34" s="663"/>
      <c r="O34" s="663"/>
      <c r="P34" s="665" t="e">
        <v>#VALUE!</v>
      </c>
      <c r="Q34" s="77"/>
    </row>
    <row r="35" spans="1:20" s="201" customFormat="1" ht="17.649999999999999" customHeight="1">
      <c r="A35" s="11">
        <f>A33+3</f>
        <v>45068</v>
      </c>
      <c r="B35" s="666" t="s">
        <v>40</v>
      </c>
      <c r="C35" s="140" t="s">
        <v>294</v>
      </c>
      <c r="D35" s="674" t="s">
        <v>18</v>
      </c>
      <c r="E35" s="140" t="s">
        <v>198</v>
      </c>
      <c r="F35" s="699" t="s">
        <v>13</v>
      </c>
      <c r="G35" s="672" t="s">
        <v>15</v>
      </c>
      <c r="H35" s="188" t="s">
        <v>98</v>
      </c>
      <c r="I35" s="699"/>
      <c r="J35" s="662">
        <v>5</v>
      </c>
      <c r="K35" s="662">
        <v>2.5</v>
      </c>
      <c r="L35" s="662">
        <v>1.5</v>
      </c>
      <c r="M35" s="662"/>
      <c r="N35" s="662"/>
      <c r="O35" s="662">
        <v>2.5</v>
      </c>
      <c r="P35" s="664">
        <f>J35*70+K35*77+L35*25+M35*60+N35*100+O35*45</f>
        <v>692.5</v>
      </c>
      <c r="Q35" s="193"/>
    </row>
    <row r="36" spans="1:20" s="206" customFormat="1" ht="17.649999999999999" customHeight="1">
      <c r="A36" s="185" t="s">
        <v>35</v>
      </c>
      <c r="B36" s="667"/>
      <c r="C36" s="66" t="s">
        <v>295</v>
      </c>
      <c r="D36" s="669"/>
      <c r="E36" s="66" t="s">
        <v>197</v>
      </c>
      <c r="F36" s="669"/>
      <c r="G36" s="673"/>
      <c r="H36" s="205" t="s">
        <v>199</v>
      </c>
      <c r="I36" s="669"/>
      <c r="J36" s="687"/>
      <c r="K36" s="687"/>
      <c r="L36" s="687"/>
      <c r="M36" s="687"/>
      <c r="N36" s="687"/>
      <c r="O36" s="687"/>
      <c r="P36" s="685" t="e">
        <v>#VALUE!</v>
      </c>
      <c r="Q36" s="675"/>
      <c r="S36" s="207"/>
      <c r="T36" s="711"/>
    </row>
    <row r="37" spans="1:20" s="201" customFormat="1" ht="17.649999999999999" customHeight="1">
      <c r="A37" s="18">
        <f>A35+1</f>
        <v>45069</v>
      </c>
      <c r="B37" s="686" t="s">
        <v>41</v>
      </c>
      <c r="C37" s="150" t="s">
        <v>292</v>
      </c>
      <c r="D37" s="668" t="s">
        <v>18</v>
      </c>
      <c r="E37" s="140" t="s">
        <v>200</v>
      </c>
      <c r="F37" s="674" t="s">
        <v>13</v>
      </c>
      <c r="G37" s="669" t="s">
        <v>20</v>
      </c>
      <c r="H37" s="191" t="s">
        <v>156</v>
      </c>
      <c r="I37" s="670" t="s">
        <v>21</v>
      </c>
      <c r="J37" s="687">
        <v>5.3</v>
      </c>
      <c r="K37" s="687">
        <v>2.2000000000000002</v>
      </c>
      <c r="L37" s="687">
        <v>1.3</v>
      </c>
      <c r="M37" s="687">
        <v>1</v>
      </c>
      <c r="N37" s="687"/>
      <c r="O37" s="687">
        <v>2.5</v>
      </c>
      <c r="P37" s="685">
        <f>J37*70+K37*77+L37*25+M37*60+N37*100+O37*45</f>
        <v>745.4</v>
      </c>
      <c r="Q37" s="675"/>
      <c r="S37" s="208"/>
      <c r="T37" s="711"/>
    </row>
    <row r="38" spans="1:20" s="202" customFormat="1" ht="17.649999999999999" customHeight="1">
      <c r="A38" s="13" t="s">
        <v>22</v>
      </c>
      <c r="B38" s="667"/>
      <c r="C38" s="151" t="s">
        <v>293</v>
      </c>
      <c r="D38" s="669"/>
      <c r="E38" s="66" t="s">
        <v>195</v>
      </c>
      <c r="F38" s="669"/>
      <c r="G38" s="686"/>
      <c r="H38" s="192" t="s">
        <v>212</v>
      </c>
      <c r="I38" s="671"/>
      <c r="J38" s="687"/>
      <c r="K38" s="687"/>
      <c r="L38" s="687"/>
      <c r="M38" s="687"/>
      <c r="N38" s="687"/>
      <c r="O38" s="687"/>
      <c r="P38" s="685" t="e">
        <v>#VALUE!</v>
      </c>
    </row>
    <row r="39" spans="1:20" s="201" customFormat="1" ht="17.649999999999999" customHeight="1">
      <c r="A39" s="254">
        <f>A37+1</f>
        <v>45070</v>
      </c>
      <c r="B39" s="676" t="s">
        <v>23</v>
      </c>
      <c r="C39" s="158" t="s">
        <v>333</v>
      </c>
      <c r="D39" s="678" t="s">
        <v>14</v>
      </c>
      <c r="E39" s="178" t="s">
        <v>344</v>
      </c>
      <c r="F39" s="678" t="s">
        <v>14</v>
      </c>
      <c r="G39" s="676" t="s">
        <v>26</v>
      </c>
      <c r="H39" s="178" t="s">
        <v>210</v>
      </c>
      <c r="I39" s="680" t="s">
        <v>27</v>
      </c>
      <c r="J39" s="682">
        <v>5.0999999999999996</v>
      </c>
      <c r="K39" s="688">
        <v>2</v>
      </c>
      <c r="L39" s="688">
        <v>1.2</v>
      </c>
      <c r="M39" s="688"/>
      <c r="N39" s="688">
        <v>1</v>
      </c>
      <c r="O39" s="688">
        <v>3</v>
      </c>
      <c r="P39" s="684">
        <f>J39*70+K39*77+L39*25+M39*60+N39*100+O39*45</f>
        <v>776</v>
      </c>
    </row>
    <row r="40" spans="1:20" s="202" customFormat="1" ht="17.649999999999999" customHeight="1">
      <c r="A40" s="257" t="s">
        <v>28</v>
      </c>
      <c r="B40" s="677"/>
      <c r="C40" s="160" t="s">
        <v>63</v>
      </c>
      <c r="D40" s="679"/>
      <c r="E40" s="179" t="s">
        <v>330</v>
      </c>
      <c r="F40" s="679"/>
      <c r="G40" s="676"/>
      <c r="H40" s="160" t="s">
        <v>211</v>
      </c>
      <c r="I40" s="681"/>
      <c r="J40" s="683"/>
      <c r="K40" s="687"/>
      <c r="L40" s="687"/>
      <c r="M40" s="687"/>
      <c r="N40" s="687"/>
      <c r="O40" s="687"/>
      <c r="P40" s="685" t="e">
        <v>#VALUE!</v>
      </c>
    </row>
    <row r="41" spans="1:20" s="202" customFormat="1" ht="17.649999999999999" customHeight="1">
      <c r="A41" s="18">
        <f>A39+1</f>
        <v>45071</v>
      </c>
      <c r="B41" s="686" t="s">
        <v>91</v>
      </c>
      <c r="C41" s="140" t="s">
        <v>337</v>
      </c>
      <c r="D41" s="668" t="s">
        <v>29</v>
      </c>
      <c r="E41" s="65" t="s">
        <v>304</v>
      </c>
      <c r="F41" s="668" t="s">
        <v>13</v>
      </c>
      <c r="G41" s="686" t="s">
        <v>20</v>
      </c>
      <c r="H41" s="135" t="s">
        <v>208</v>
      </c>
      <c r="I41" s="690"/>
      <c r="J41" s="682">
        <v>5</v>
      </c>
      <c r="K41" s="688">
        <v>3</v>
      </c>
      <c r="L41" s="688">
        <v>1.2</v>
      </c>
      <c r="M41" s="688"/>
      <c r="N41" s="688"/>
      <c r="O41" s="688">
        <v>3</v>
      </c>
      <c r="P41" s="684">
        <f>J41*70+K41*77+L41*25+M41*60+N41*100+O41*45</f>
        <v>746</v>
      </c>
      <c r="S41" s="65" t="s">
        <v>290</v>
      </c>
    </row>
    <row r="42" spans="1:20" s="202" customFormat="1" ht="17.649999999999999" customHeight="1">
      <c r="A42" s="209" t="s">
        <v>61</v>
      </c>
      <c r="B42" s="712"/>
      <c r="C42" s="66" t="s">
        <v>338</v>
      </c>
      <c r="D42" s="674"/>
      <c r="E42" s="66" t="s">
        <v>226</v>
      </c>
      <c r="F42" s="669"/>
      <c r="G42" s="668"/>
      <c r="H42" s="192" t="s">
        <v>209</v>
      </c>
      <c r="I42" s="670"/>
      <c r="J42" s="703"/>
      <c r="K42" s="704"/>
      <c r="L42" s="704"/>
      <c r="M42" s="704"/>
      <c r="N42" s="704"/>
      <c r="O42" s="704"/>
      <c r="P42" s="689" t="e">
        <v>#VALUE!</v>
      </c>
      <c r="S42" s="66" t="s">
        <v>291</v>
      </c>
    </row>
    <row r="43" spans="1:20" s="201" customFormat="1" ht="17.25" customHeight="1">
      <c r="A43" s="18">
        <f>A41+1</f>
        <v>45072</v>
      </c>
      <c r="B43" s="686" t="s">
        <v>60</v>
      </c>
      <c r="C43" s="65" t="s">
        <v>203</v>
      </c>
      <c r="D43" s="668" t="s">
        <v>18</v>
      </c>
      <c r="E43" s="152" t="s">
        <v>288</v>
      </c>
      <c r="F43" s="674" t="s">
        <v>72</v>
      </c>
      <c r="G43" s="695" t="s">
        <v>33</v>
      </c>
      <c r="H43" s="203" t="s">
        <v>326</v>
      </c>
      <c r="I43" s="690" t="s">
        <v>21</v>
      </c>
      <c r="J43" s="683">
        <v>4.8</v>
      </c>
      <c r="K43" s="687">
        <v>3</v>
      </c>
      <c r="L43" s="687">
        <v>1.5</v>
      </c>
      <c r="M43" s="687">
        <v>1</v>
      </c>
      <c r="N43" s="687"/>
      <c r="O43" s="687">
        <v>2.5</v>
      </c>
      <c r="P43" s="685">
        <f>J43*70+K43*77+L43*25+M43*60+N43*100+O43*45</f>
        <v>777</v>
      </c>
    </row>
    <row r="44" spans="1:20" s="202" customFormat="1" ht="17.649999999999999" customHeight="1" thickBot="1">
      <c r="A44" s="20" t="s">
        <v>55</v>
      </c>
      <c r="B44" s="713"/>
      <c r="C44" s="195" t="s">
        <v>253</v>
      </c>
      <c r="D44" s="693"/>
      <c r="E44" s="154" t="s">
        <v>289</v>
      </c>
      <c r="F44" s="693"/>
      <c r="G44" s="696"/>
      <c r="H44" s="204" t="s">
        <v>327</v>
      </c>
      <c r="I44" s="697"/>
      <c r="J44" s="698"/>
      <c r="K44" s="663"/>
      <c r="L44" s="663"/>
      <c r="M44" s="663"/>
      <c r="N44" s="663"/>
      <c r="O44" s="663"/>
      <c r="P44" s="665" t="e">
        <v>#VALUE!</v>
      </c>
    </row>
    <row r="45" spans="1:20" s="202" customFormat="1" ht="17.649999999999999" customHeight="1">
      <c r="A45" s="11">
        <f>A43+3</f>
        <v>45075</v>
      </c>
      <c r="B45" s="666" t="s">
        <v>92</v>
      </c>
      <c r="C45" s="272" t="s">
        <v>184</v>
      </c>
      <c r="D45" s="699" t="s">
        <v>71</v>
      </c>
      <c r="E45" s="196" t="s">
        <v>151</v>
      </c>
      <c r="F45" s="699" t="s">
        <v>71</v>
      </c>
      <c r="G45" s="701" t="s">
        <v>15</v>
      </c>
      <c r="H45" s="196" t="s">
        <v>88</v>
      </c>
      <c r="I45" s="674"/>
      <c r="J45" s="688">
        <v>5.5</v>
      </c>
      <c r="K45" s="688">
        <v>2</v>
      </c>
      <c r="L45" s="688">
        <v>2.2000000000000002</v>
      </c>
      <c r="M45" s="688"/>
      <c r="N45" s="688"/>
      <c r="O45" s="688">
        <v>2</v>
      </c>
      <c r="P45" s="684">
        <f>J45*70+K45*77+L45*25+M45*60+N45*100+O45*45</f>
        <v>684</v>
      </c>
    </row>
    <row r="46" spans="1:20" s="202" customFormat="1" ht="17.649999999999999" customHeight="1" thickBot="1">
      <c r="A46" s="185" t="s">
        <v>35</v>
      </c>
      <c r="B46" s="667"/>
      <c r="C46" s="273" t="s">
        <v>185</v>
      </c>
      <c r="D46" s="669"/>
      <c r="E46" s="66" t="s">
        <v>361</v>
      </c>
      <c r="F46" s="669"/>
      <c r="G46" s="673"/>
      <c r="H46" s="210" t="s">
        <v>224</v>
      </c>
      <c r="I46" s="669"/>
      <c r="J46" s="687"/>
      <c r="K46" s="687"/>
      <c r="L46" s="687"/>
      <c r="M46" s="687"/>
      <c r="N46" s="687"/>
      <c r="O46" s="687"/>
      <c r="P46" s="685" t="e">
        <v>#VALUE!</v>
      </c>
    </row>
    <row r="47" spans="1:20" s="201" customFormat="1" ht="15.75" customHeight="1">
      <c r="A47" s="190">
        <f>A45+1</f>
        <v>45076</v>
      </c>
      <c r="B47" s="669" t="s">
        <v>41</v>
      </c>
      <c r="C47" s="270" t="s">
        <v>214</v>
      </c>
      <c r="D47" s="674" t="s">
        <v>18</v>
      </c>
      <c r="E47" s="140" t="s">
        <v>254</v>
      </c>
      <c r="F47" s="674" t="s">
        <v>256</v>
      </c>
      <c r="G47" s="669" t="s">
        <v>20</v>
      </c>
      <c r="H47" s="191" t="s">
        <v>216</v>
      </c>
      <c r="I47" s="670" t="s">
        <v>21</v>
      </c>
      <c r="J47" s="687">
        <v>5.3</v>
      </c>
      <c r="K47" s="687">
        <v>2.2000000000000002</v>
      </c>
      <c r="L47" s="687">
        <v>1.3</v>
      </c>
      <c r="M47" s="687">
        <v>1</v>
      </c>
      <c r="N47" s="687"/>
      <c r="O47" s="687">
        <v>2.5</v>
      </c>
      <c r="P47" s="685">
        <f>J47*70+K47*77+L47*25+M47*60+N47*100+O47*45</f>
        <v>745.4</v>
      </c>
      <c r="Q47" s="202"/>
      <c r="S47" s="208"/>
      <c r="T47" s="202"/>
    </row>
    <row r="48" spans="1:20" s="202" customFormat="1" ht="17.649999999999999" customHeight="1">
      <c r="A48" s="13" t="s">
        <v>22</v>
      </c>
      <c r="B48" s="667"/>
      <c r="C48" s="162" t="s">
        <v>215</v>
      </c>
      <c r="D48" s="669"/>
      <c r="E48" s="66" t="s">
        <v>255</v>
      </c>
      <c r="F48" s="669"/>
      <c r="G48" s="686"/>
      <c r="H48" s="205" t="s">
        <v>217</v>
      </c>
      <c r="I48" s="671"/>
      <c r="J48" s="687"/>
      <c r="K48" s="687"/>
      <c r="L48" s="687"/>
      <c r="M48" s="687"/>
      <c r="N48" s="687"/>
      <c r="O48" s="687"/>
      <c r="P48" s="685" t="e">
        <v>#VALUE!</v>
      </c>
    </row>
    <row r="49" spans="1:20" s="201" customFormat="1" ht="15.75" customHeight="1">
      <c r="A49" s="259">
        <f>A47+1</f>
        <v>45077</v>
      </c>
      <c r="B49" s="714" t="s">
        <v>285</v>
      </c>
      <c r="C49" s="267" t="s">
        <v>297</v>
      </c>
      <c r="D49" s="714" t="s">
        <v>193</v>
      </c>
      <c r="E49" s="255" t="s">
        <v>302</v>
      </c>
      <c r="F49" s="714" t="s">
        <v>25</v>
      </c>
      <c r="G49" s="716" t="s">
        <v>298</v>
      </c>
      <c r="H49" s="267" t="s">
        <v>300</v>
      </c>
      <c r="I49" s="717"/>
      <c r="J49" s="687">
        <v>5.3</v>
      </c>
      <c r="K49" s="687">
        <v>2.2000000000000002</v>
      </c>
      <c r="L49" s="687">
        <v>1.3</v>
      </c>
      <c r="M49" s="687">
        <v>1</v>
      </c>
      <c r="N49" s="687"/>
      <c r="O49" s="687">
        <v>2.5</v>
      </c>
      <c r="P49" s="685">
        <f>J49*70+K49*77+L49*25+M49*60+N49*100+O49*45</f>
        <v>745.4</v>
      </c>
      <c r="Q49" s="202"/>
      <c r="S49" s="208"/>
      <c r="T49" s="202"/>
    </row>
    <row r="50" spans="1:20" s="202" customFormat="1" ht="17.649999999999999" customHeight="1" thickBot="1">
      <c r="A50" s="268" t="s">
        <v>296</v>
      </c>
      <c r="B50" s="715"/>
      <c r="C50" s="269" t="s">
        <v>299</v>
      </c>
      <c r="D50" s="715"/>
      <c r="E50" s="258" t="s">
        <v>303</v>
      </c>
      <c r="F50" s="715"/>
      <c r="G50" s="714"/>
      <c r="H50" s="269" t="s">
        <v>301</v>
      </c>
      <c r="I50" s="681"/>
      <c r="J50" s="687"/>
      <c r="K50" s="687"/>
      <c r="L50" s="687"/>
      <c r="M50" s="687"/>
      <c r="N50" s="687"/>
      <c r="O50" s="687"/>
      <c r="P50" s="685" t="e">
        <v>#VALUE!</v>
      </c>
    </row>
    <row r="51" spans="1:20" s="229" customFormat="1" ht="14.25" customHeight="1">
      <c r="A51" s="724" t="s">
        <v>362</v>
      </c>
      <c r="B51" s="725"/>
      <c r="C51" s="726" t="s">
        <v>101</v>
      </c>
      <c r="D51" s="726"/>
      <c r="E51" s="228" t="s">
        <v>102</v>
      </c>
      <c r="F51" s="726" t="s">
        <v>103</v>
      </c>
      <c r="G51" s="726"/>
      <c r="H51" s="228" t="s">
        <v>104</v>
      </c>
      <c r="I51" s="727" t="s">
        <v>363</v>
      </c>
      <c r="J51" s="727"/>
      <c r="K51" s="727"/>
      <c r="L51" s="727" t="s">
        <v>364</v>
      </c>
      <c r="M51" s="727"/>
      <c r="N51" s="727" t="s">
        <v>365</v>
      </c>
      <c r="O51" s="727"/>
      <c r="P51" s="728"/>
    </row>
    <row r="52" spans="1:20" s="231" customFormat="1" ht="14.65" customHeight="1">
      <c r="A52" s="718" t="s">
        <v>366</v>
      </c>
      <c r="B52" s="719"/>
      <c r="C52" s="720">
        <v>670</v>
      </c>
      <c r="D52" s="720" t="s">
        <v>47</v>
      </c>
      <c r="E52" s="230">
        <v>4.5</v>
      </c>
      <c r="F52" s="721">
        <v>2</v>
      </c>
      <c r="G52" s="721"/>
      <c r="H52" s="230">
        <v>1.5</v>
      </c>
      <c r="I52" s="722" t="s">
        <v>48</v>
      </c>
      <c r="J52" s="722"/>
      <c r="K52" s="722" t="s">
        <v>47</v>
      </c>
      <c r="L52" s="722" t="s">
        <v>48</v>
      </c>
      <c r="M52" s="722"/>
      <c r="N52" s="722">
        <v>2</v>
      </c>
      <c r="O52" s="722"/>
      <c r="P52" s="723"/>
    </row>
    <row r="53" spans="1:20" s="231" customFormat="1" ht="14.65" customHeight="1">
      <c r="A53" s="718" t="s">
        <v>367</v>
      </c>
      <c r="B53" s="719"/>
      <c r="C53" s="720">
        <v>770</v>
      </c>
      <c r="D53" s="720" t="s">
        <v>47</v>
      </c>
      <c r="E53" s="230">
        <v>5</v>
      </c>
      <c r="F53" s="721">
        <v>2</v>
      </c>
      <c r="G53" s="721"/>
      <c r="H53" s="230">
        <v>2</v>
      </c>
      <c r="I53" s="722" t="s">
        <v>48</v>
      </c>
      <c r="J53" s="722"/>
      <c r="K53" s="722" t="s">
        <v>47</v>
      </c>
      <c r="L53" s="722" t="s">
        <v>48</v>
      </c>
      <c r="M53" s="722"/>
      <c r="N53" s="722">
        <v>2.5</v>
      </c>
      <c r="O53" s="722"/>
      <c r="P53" s="723"/>
    </row>
    <row r="54" spans="1:20" s="231" customFormat="1" ht="14.65" customHeight="1" thickBot="1">
      <c r="A54" s="729" t="s">
        <v>50</v>
      </c>
      <c r="B54" s="730"/>
      <c r="C54" s="731">
        <v>860</v>
      </c>
      <c r="D54" s="731" t="s">
        <v>47</v>
      </c>
      <c r="E54" s="232">
        <v>5.5</v>
      </c>
      <c r="F54" s="732">
        <v>2.5</v>
      </c>
      <c r="G54" s="732"/>
      <c r="H54" s="232">
        <v>2</v>
      </c>
      <c r="I54" s="733" t="s">
        <v>48</v>
      </c>
      <c r="J54" s="733"/>
      <c r="K54" s="733" t="s">
        <v>47</v>
      </c>
      <c r="L54" s="733" t="s">
        <v>48</v>
      </c>
      <c r="M54" s="733"/>
      <c r="N54" s="733">
        <v>2.5</v>
      </c>
      <c r="O54" s="733"/>
      <c r="P54" s="734"/>
    </row>
    <row r="55" spans="1:20" s="231" customFormat="1" ht="14.65" customHeight="1">
      <c r="A55" s="233" t="s">
        <v>368</v>
      </c>
      <c r="B55" s="234"/>
      <c r="C55" s="235"/>
      <c r="D55" s="236"/>
      <c r="E55" s="236"/>
      <c r="F55" s="236"/>
      <c r="G55" s="235"/>
      <c r="H55" s="235"/>
      <c r="I55" s="237"/>
      <c r="J55" s="234"/>
      <c r="K55" s="234"/>
      <c r="L55" s="234"/>
      <c r="M55" s="234"/>
      <c r="N55" s="234"/>
      <c r="O55" s="238"/>
      <c r="P55" s="237"/>
    </row>
    <row r="56" spans="1:20" s="231" customFormat="1" ht="14.65" customHeight="1">
      <c r="A56" s="239" t="s">
        <v>369</v>
      </c>
      <c r="B56" s="237"/>
      <c r="C56" s="235"/>
      <c r="D56" s="236"/>
      <c r="E56" s="236"/>
      <c r="F56" s="236"/>
      <c r="G56" s="235"/>
      <c r="H56" s="235"/>
      <c r="I56" s="237"/>
      <c r="J56" s="237"/>
      <c r="K56" s="237"/>
      <c r="L56" s="237"/>
      <c r="M56" s="237"/>
      <c r="N56" s="237"/>
      <c r="O56" s="240"/>
      <c r="P56" s="237"/>
    </row>
    <row r="57" spans="1:20" ht="14.65" customHeight="1">
      <c r="A57" s="241" t="s">
        <v>370</v>
      </c>
      <c r="B57" s="237"/>
      <c r="C57" s="236"/>
      <c r="D57" s="236"/>
      <c r="E57" s="242" t="s">
        <v>89</v>
      </c>
      <c r="F57" s="236"/>
      <c r="G57" s="236"/>
      <c r="H57" s="236"/>
      <c r="I57" s="236" t="s">
        <v>54</v>
      </c>
      <c r="J57" s="237"/>
      <c r="K57" s="237"/>
      <c r="L57" s="237"/>
      <c r="M57" s="237"/>
      <c r="N57" s="237"/>
      <c r="O57" s="237"/>
      <c r="P57" s="237"/>
    </row>
    <row r="58" spans="1:20" ht="21" customHeight="1">
      <c r="A58" s="243"/>
      <c r="B58" s="237"/>
      <c r="C58" s="235"/>
      <c r="D58" s="236"/>
      <c r="E58" s="236"/>
      <c r="F58" s="236"/>
      <c r="G58" s="235"/>
      <c r="H58" s="235"/>
      <c r="I58" s="237"/>
      <c r="J58" s="237"/>
      <c r="K58" s="237"/>
      <c r="L58" s="237"/>
      <c r="M58" s="237"/>
      <c r="N58" s="237"/>
      <c r="O58" s="240"/>
      <c r="P58" s="237"/>
    </row>
    <row r="59" spans="1:20" ht="21" customHeight="1">
      <c r="A59" s="239"/>
      <c r="B59" s="237"/>
      <c r="C59" s="235"/>
      <c r="D59" s="244"/>
      <c r="F59" s="236"/>
      <c r="G59" s="235"/>
      <c r="H59" s="235"/>
      <c r="I59" s="237"/>
      <c r="J59" s="237"/>
      <c r="K59" s="237"/>
      <c r="L59" s="237"/>
      <c r="M59" s="237"/>
      <c r="N59" s="237"/>
      <c r="O59" s="240"/>
      <c r="P59" s="237"/>
    </row>
    <row r="60" spans="1:20" ht="21" customHeight="1">
      <c r="A60" s="245"/>
      <c r="B60" s="246"/>
      <c r="C60" s="247"/>
      <c r="D60" s="248"/>
      <c r="F60" s="248"/>
      <c r="G60" s="247"/>
      <c r="H60" s="247"/>
      <c r="I60" s="237"/>
      <c r="J60" s="249"/>
      <c r="K60" s="249"/>
      <c r="L60" s="249"/>
      <c r="M60" s="249"/>
      <c r="N60" s="249"/>
      <c r="O60" s="250"/>
      <c r="P60" s="251"/>
    </row>
  </sheetData>
  <sheetProtection selectLockedCells="1" selectUnlockedCells="1"/>
  <mergeCells count="320">
    <mergeCell ref="A54:B54"/>
    <mergeCell ref="C54:D54"/>
    <mergeCell ref="F54:G54"/>
    <mergeCell ref="I54:K54"/>
    <mergeCell ref="L54:M54"/>
    <mergeCell ref="N54:P54"/>
    <mergeCell ref="A53:B53"/>
    <mergeCell ref="C53:D53"/>
    <mergeCell ref="F53:G53"/>
    <mergeCell ref="I53:K53"/>
    <mergeCell ref="L53:M53"/>
    <mergeCell ref="N53:P53"/>
    <mergeCell ref="A52:B52"/>
    <mergeCell ref="C52:D52"/>
    <mergeCell ref="F52:G52"/>
    <mergeCell ref="I52:K52"/>
    <mergeCell ref="L52:M52"/>
    <mergeCell ref="N52:P52"/>
    <mergeCell ref="A51:B51"/>
    <mergeCell ref="C51:D51"/>
    <mergeCell ref="F51:G51"/>
    <mergeCell ref="I51:K51"/>
    <mergeCell ref="L51:M51"/>
    <mergeCell ref="N51:P51"/>
    <mergeCell ref="K49:K50"/>
    <mergeCell ref="L49:L50"/>
    <mergeCell ref="M49:M50"/>
    <mergeCell ref="N49:N50"/>
    <mergeCell ref="O49:O50"/>
    <mergeCell ref="P49:P50"/>
    <mergeCell ref="B49:B50"/>
    <mergeCell ref="D49:D50"/>
    <mergeCell ref="F49:F50"/>
    <mergeCell ref="G49:G50"/>
    <mergeCell ref="I49:I50"/>
    <mergeCell ref="J49:J50"/>
    <mergeCell ref="K47:K48"/>
    <mergeCell ref="L47:L48"/>
    <mergeCell ref="M47:M48"/>
    <mergeCell ref="N47:N48"/>
    <mergeCell ref="O47:O48"/>
    <mergeCell ref="P47:P48"/>
    <mergeCell ref="B47:B48"/>
    <mergeCell ref="D47:D48"/>
    <mergeCell ref="F47:F48"/>
    <mergeCell ref="G47:G48"/>
    <mergeCell ref="I47:I48"/>
    <mergeCell ref="J47:J48"/>
    <mergeCell ref="K45:K46"/>
    <mergeCell ref="L45:L46"/>
    <mergeCell ref="M45:M46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K43:K44"/>
    <mergeCell ref="L43:L44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K39:K40"/>
    <mergeCell ref="L39:L40"/>
    <mergeCell ref="M39:M40"/>
    <mergeCell ref="N39:N40"/>
    <mergeCell ref="O39:O40"/>
    <mergeCell ref="P39:P40"/>
    <mergeCell ref="M37:M38"/>
    <mergeCell ref="N37:N38"/>
    <mergeCell ref="O37:O38"/>
    <mergeCell ref="P37:P38"/>
    <mergeCell ref="B39:B40"/>
    <mergeCell ref="D39:D40"/>
    <mergeCell ref="F39:F40"/>
    <mergeCell ref="G39:G40"/>
    <mergeCell ref="I39:I40"/>
    <mergeCell ref="J39:J40"/>
    <mergeCell ref="Q36:Q37"/>
    <mergeCell ref="T36:T37"/>
    <mergeCell ref="B37:B38"/>
    <mergeCell ref="D37:D38"/>
    <mergeCell ref="F37:F38"/>
    <mergeCell ref="G37:G38"/>
    <mergeCell ref="I37:I38"/>
    <mergeCell ref="J37:J38"/>
    <mergeCell ref="K37:K38"/>
    <mergeCell ref="L37:L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K33:K34"/>
    <mergeCell ref="L33:L34"/>
    <mergeCell ref="M33:M34"/>
    <mergeCell ref="N33:N34"/>
    <mergeCell ref="O33:O34"/>
    <mergeCell ref="P33:P34"/>
    <mergeCell ref="M31:M32"/>
    <mergeCell ref="N31:N32"/>
    <mergeCell ref="O31:O32"/>
    <mergeCell ref="P31:P32"/>
    <mergeCell ref="B33:B34"/>
    <mergeCell ref="D33:D34"/>
    <mergeCell ref="F33:F34"/>
    <mergeCell ref="G33:G34"/>
    <mergeCell ref="I33:I34"/>
    <mergeCell ref="J33:J34"/>
    <mergeCell ref="S30:S31"/>
    <mergeCell ref="B31:B32"/>
    <mergeCell ref="D31:D32"/>
    <mergeCell ref="F31:F32"/>
    <mergeCell ref="G31:G32"/>
    <mergeCell ref="I31:I32"/>
    <mergeCell ref="J31:J32"/>
    <mergeCell ref="K31:K32"/>
    <mergeCell ref="L31:L32"/>
    <mergeCell ref="J29:J30"/>
    <mergeCell ref="K29:K30"/>
    <mergeCell ref="L29:L30"/>
    <mergeCell ref="M29:M30"/>
    <mergeCell ref="N29:N30"/>
    <mergeCell ref="O29:O30"/>
    <mergeCell ref="N27:N28"/>
    <mergeCell ref="O27:O28"/>
    <mergeCell ref="P27:P28"/>
    <mergeCell ref="B29:B30"/>
    <mergeCell ref="D29:D30"/>
    <mergeCell ref="F29:F30"/>
    <mergeCell ref="G29:G30"/>
    <mergeCell ref="I29:I30"/>
    <mergeCell ref="P29:P30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B23:B24"/>
    <mergeCell ref="D23:D24"/>
    <mergeCell ref="F23:F24"/>
    <mergeCell ref="G23:G24"/>
    <mergeCell ref="I23:I24"/>
    <mergeCell ref="P23:P24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J23:J24"/>
    <mergeCell ref="K23:K24"/>
    <mergeCell ref="L23:L24"/>
    <mergeCell ref="M23:M24"/>
    <mergeCell ref="N23:N24"/>
    <mergeCell ref="O23:O24"/>
    <mergeCell ref="N25:N26"/>
    <mergeCell ref="O25:O26"/>
    <mergeCell ref="P25:P26"/>
    <mergeCell ref="P19:P20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N21:N22"/>
    <mergeCell ref="O21:O22"/>
    <mergeCell ref="P21:P22"/>
    <mergeCell ref="T18:T19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K17:K18"/>
    <mergeCell ref="L17:L18"/>
    <mergeCell ref="M17:M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N19:N20"/>
    <mergeCell ref="O19:O20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B11:B12"/>
    <mergeCell ref="D11:D12"/>
    <mergeCell ref="F11:F12"/>
    <mergeCell ref="G11:G12"/>
    <mergeCell ref="I11:I12"/>
    <mergeCell ref="J11:J12"/>
    <mergeCell ref="K13:K14"/>
    <mergeCell ref="L13:L14"/>
    <mergeCell ref="M13:M14"/>
    <mergeCell ref="P9:P10"/>
    <mergeCell ref="N7:N8"/>
    <mergeCell ref="O7:O8"/>
    <mergeCell ref="P7:P8"/>
    <mergeCell ref="K11:K12"/>
    <mergeCell ref="L11:L12"/>
    <mergeCell ref="M11:M12"/>
    <mergeCell ref="N11:N12"/>
    <mergeCell ref="O11:O12"/>
    <mergeCell ref="P11:P12"/>
    <mergeCell ref="L5:L6"/>
    <mergeCell ref="M5:M6"/>
    <mergeCell ref="N5:N6"/>
    <mergeCell ref="O5:O6"/>
    <mergeCell ref="K9:K10"/>
    <mergeCell ref="L9:L10"/>
    <mergeCell ref="M9:M10"/>
    <mergeCell ref="N9:N10"/>
    <mergeCell ref="O9:O10"/>
    <mergeCell ref="B5:B6"/>
    <mergeCell ref="D5:D6"/>
    <mergeCell ref="F5:F6"/>
    <mergeCell ref="G5:G6"/>
    <mergeCell ref="I5:I6"/>
    <mergeCell ref="S7:S8"/>
    <mergeCell ref="B9:B10"/>
    <mergeCell ref="D9:D10"/>
    <mergeCell ref="F9:F10"/>
    <mergeCell ref="G9:G10"/>
    <mergeCell ref="I9:I10"/>
    <mergeCell ref="J9:J10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4" type="noConversion"/>
  <printOptions horizontalCentered="1" verticalCentered="1"/>
  <pageMargins left="0" right="0" top="0.23622047244094491" bottom="0.15748031496062992" header="0.27559055118110237" footer="0.23622047244094491"/>
  <pageSetup paperSize="9" scale="9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D2AE-4D47-4E55-9C79-B699B132FC37}">
  <sheetPr>
    <pageSetUpPr fitToPage="1"/>
  </sheetPr>
  <dimension ref="A1:U60"/>
  <sheetViews>
    <sheetView workbookViewId="0">
      <selection sqref="A1:P1"/>
    </sheetView>
  </sheetViews>
  <sheetFormatPr defaultColWidth="8.875" defaultRowHeight="21" customHeight="1"/>
  <cols>
    <col min="1" max="1" width="8.625" style="221" customWidth="1"/>
    <col min="2" max="2" width="10.625" style="252" customWidth="1"/>
    <col min="3" max="3" width="16.375" style="225" customWidth="1"/>
    <col min="4" max="4" width="3" style="225" customWidth="1"/>
    <col min="5" max="5" width="16.375" style="225" customWidth="1"/>
    <col min="6" max="6" width="3" style="225" customWidth="1"/>
    <col min="7" max="7" width="10.75" style="225" customWidth="1"/>
    <col min="8" max="8" width="19.375" style="225" customWidth="1"/>
    <col min="9" max="9" width="5.75" style="183" customWidth="1"/>
    <col min="10" max="12" width="4.625" style="183" hidden="1" customWidth="1"/>
    <col min="13" max="13" width="3.625" style="183" hidden="1" customWidth="1"/>
    <col min="14" max="14" width="3.375" style="183" hidden="1" customWidth="1"/>
    <col min="15" max="15" width="4.625" style="183" hidden="1" customWidth="1"/>
    <col min="16" max="16" width="6.5" style="253" hidden="1" customWidth="1"/>
    <col min="17" max="16384" width="8.875" style="183"/>
  </cols>
  <sheetData>
    <row r="1" spans="1:21" s="201" customFormat="1" ht="21" customHeight="1" thickBot="1">
      <c r="A1" s="648" t="s">
        <v>345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</row>
    <row r="2" spans="1:21" s="201" customFormat="1" ht="27" customHeight="1" thickBot="1">
      <c r="A2" s="211" t="s">
        <v>346</v>
      </c>
      <c r="B2" s="212" t="s">
        <v>347</v>
      </c>
      <c r="C2" s="649" t="s">
        <v>348</v>
      </c>
      <c r="D2" s="650"/>
      <c r="E2" s="649" t="s">
        <v>349</v>
      </c>
      <c r="F2" s="651"/>
      <c r="G2" s="213" t="s">
        <v>350</v>
      </c>
      <c r="H2" s="214" t="s">
        <v>351</v>
      </c>
      <c r="I2" s="215" t="s">
        <v>6</v>
      </c>
      <c r="J2" s="216" t="s">
        <v>352</v>
      </c>
      <c r="K2" s="217" t="s">
        <v>353</v>
      </c>
      <c r="L2" s="216" t="s">
        <v>354</v>
      </c>
      <c r="M2" s="216" t="s">
        <v>355</v>
      </c>
      <c r="N2" s="216" t="s">
        <v>356</v>
      </c>
      <c r="O2" s="216" t="s">
        <v>357</v>
      </c>
      <c r="P2" s="218" t="s">
        <v>358</v>
      </c>
      <c r="Q2" s="219"/>
      <c r="R2" s="219"/>
      <c r="S2" s="219"/>
      <c r="T2" s="220"/>
    </row>
    <row r="3" spans="1:21" ht="18" customHeight="1">
      <c r="A3" s="18">
        <v>45044</v>
      </c>
      <c r="B3" s="652" t="s">
        <v>167</v>
      </c>
      <c r="C3" s="125" t="s">
        <v>168</v>
      </c>
      <c r="D3" s="654" t="s">
        <v>85</v>
      </c>
      <c r="E3" s="125" t="s">
        <v>169</v>
      </c>
      <c r="F3" s="656" t="s">
        <v>13</v>
      </c>
      <c r="G3" s="658" t="s">
        <v>33</v>
      </c>
      <c r="H3" s="125" t="s">
        <v>170</v>
      </c>
      <c r="I3" s="660" t="s">
        <v>171</v>
      </c>
      <c r="J3" s="662">
        <v>5.5</v>
      </c>
      <c r="K3" s="662">
        <v>2</v>
      </c>
      <c r="L3" s="662">
        <v>2.2000000000000002</v>
      </c>
      <c r="M3" s="662"/>
      <c r="N3" s="662">
        <v>1</v>
      </c>
      <c r="O3" s="662">
        <v>2</v>
      </c>
      <c r="P3" s="664">
        <f>J3*70+K3*75+L3*25+M3*60+N3*80+O3*45</f>
        <v>760</v>
      </c>
      <c r="S3" s="184"/>
      <c r="T3" s="184"/>
      <c r="U3" s="184"/>
    </row>
    <row r="4" spans="1:21" s="186" customFormat="1" ht="18" customHeight="1" thickBot="1">
      <c r="A4" s="185" t="s">
        <v>37</v>
      </c>
      <c r="B4" s="653"/>
      <c r="C4" s="126" t="s">
        <v>172</v>
      </c>
      <c r="D4" s="655"/>
      <c r="E4" s="126" t="s">
        <v>173</v>
      </c>
      <c r="F4" s="657"/>
      <c r="G4" s="659"/>
      <c r="H4" s="126" t="s">
        <v>174</v>
      </c>
      <c r="I4" s="661"/>
      <c r="J4" s="663"/>
      <c r="K4" s="663"/>
      <c r="L4" s="663"/>
      <c r="M4" s="663"/>
      <c r="N4" s="663"/>
      <c r="O4" s="663"/>
      <c r="P4" s="665" t="e">
        <v>#VALUE!</v>
      </c>
      <c r="S4" s="187"/>
      <c r="T4" s="187"/>
      <c r="U4" s="187"/>
    </row>
    <row r="5" spans="1:21" ht="18" customHeight="1">
      <c r="A5" s="11">
        <f>A3+3</f>
        <v>45047</v>
      </c>
      <c r="B5" s="666" t="s">
        <v>57</v>
      </c>
      <c r="C5" s="188" t="s">
        <v>164</v>
      </c>
      <c r="D5" s="668" t="s">
        <v>14</v>
      </c>
      <c r="E5" s="65" t="s">
        <v>67</v>
      </c>
      <c r="F5" s="670" t="s">
        <v>13</v>
      </c>
      <c r="G5" s="672" t="s">
        <v>15</v>
      </c>
      <c r="H5" s="148" t="s">
        <v>278</v>
      </c>
      <c r="I5" s="674"/>
      <c r="J5" s="688">
        <v>4.8</v>
      </c>
      <c r="K5" s="688">
        <v>2</v>
      </c>
      <c r="L5" s="688">
        <v>1.5</v>
      </c>
      <c r="M5" s="688"/>
      <c r="N5" s="688"/>
      <c r="O5" s="688">
        <v>2.5</v>
      </c>
      <c r="P5" s="684">
        <f>J5*70+K5*77+L5*25+M5*60+N5*100+O5*45</f>
        <v>640</v>
      </c>
      <c r="S5" s="184"/>
      <c r="T5" s="184"/>
      <c r="U5" s="184"/>
    </row>
    <row r="6" spans="1:21" s="221" customFormat="1" ht="18" customHeight="1">
      <c r="A6" s="13" t="s">
        <v>16</v>
      </c>
      <c r="B6" s="667"/>
      <c r="C6" s="189" t="s">
        <v>177</v>
      </c>
      <c r="D6" s="669"/>
      <c r="E6" s="66" t="s">
        <v>178</v>
      </c>
      <c r="F6" s="671"/>
      <c r="G6" s="673"/>
      <c r="H6" s="154" t="s">
        <v>279</v>
      </c>
      <c r="I6" s="669"/>
      <c r="J6" s="687"/>
      <c r="K6" s="687"/>
      <c r="L6" s="687"/>
      <c r="M6" s="687"/>
      <c r="N6" s="687"/>
      <c r="O6" s="687"/>
      <c r="P6" s="685" t="e">
        <v>#VALUE!</v>
      </c>
      <c r="S6" s="222"/>
      <c r="T6" s="222"/>
      <c r="U6" s="222"/>
    </row>
    <row r="7" spans="1:21" ht="18" customHeight="1">
      <c r="A7" s="190">
        <f>A5+1</f>
        <v>45048</v>
      </c>
      <c r="B7" s="669" t="s">
        <v>339</v>
      </c>
      <c r="C7" s="191" t="s">
        <v>277</v>
      </c>
      <c r="D7" s="668" t="s">
        <v>29</v>
      </c>
      <c r="E7" s="140" t="s">
        <v>93</v>
      </c>
      <c r="F7" s="674" t="s">
        <v>18</v>
      </c>
      <c r="G7" s="669" t="s">
        <v>20</v>
      </c>
      <c r="H7" s="65" t="s">
        <v>373</v>
      </c>
      <c r="I7" s="670" t="s">
        <v>21</v>
      </c>
      <c r="J7" s="683">
        <v>4.8</v>
      </c>
      <c r="K7" s="687">
        <v>3</v>
      </c>
      <c r="L7" s="687">
        <v>1.5</v>
      </c>
      <c r="M7" s="687">
        <v>1</v>
      </c>
      <c r="N7" s="687"/>
      <c r="O7" s="687">
        <v>3</v>
      </c>
      <c r="P7" s="685">
        <f>J7*70+K7*77+L7*25+M7*60+N7*100+O7*45</f>
        <v>799.5</v>
      </c>
      <c r="Q7" s="77"/>
      <c r="R7" s="77"/>
      <c r="S7" s="675"/>
      <c r="T7" s="184"/>
      <c r="U7" s="184"/>
    </row>
    <row r="8" spans="1:21" s="186" customFormat="1" ht="18" customHeight="1">
      <c r="A8" s="13" t="s">
        <v>22</v>
      </c>
      <c r="B8" s="667"/>
      <c r="C8" s="192" t="s">
        <v>105</v>
      </c>
      <c r="D8" s="669"/>
      <c r="E8" s="66" t="s">
        <v>94</v>
      </c>
      <c r="F8" s="669"/>
      <c r="G8" s="686"/>
      <c r="H8" s="66" t="s">
        <v>374</v>
      </c>
      <c r="I8" s="671"/>
      <c r="J8" s="683"/>
      <c r="K8" s="687"/>
      <c r="L8" s="687"/>
      <c r="M8" s="687"/>
      <c r="N8" s="687"/>
      <c r="O8" s="687"/>
      <c r="P8" s="685" t="e">
        <v>#VALUE!</v>
      </c>
      <c r="Q8" s="193"/>
      <c r="R8" s="193"/>
      <c r="S8" s="675"/>
      <c r="T8" s="187"/>
      <c r="U8" s="187"/>
    </row>
    <row r="9" spans="1:21" ht="18" customHeight="1">
      <c r="A9" s="254">
        <f>A7+1</f>
        <v>45049</v>
      </c>
      <c r="B9" s="676" t="s">
        <v>23</v>
      </c>
      <c r="C9" s="255" t="s">
        <v>308</v>
      </c>
      <c r="D9" s="678" t="s">
        <v>14</v>
      </c>
      <c r="E9" s="158" t="s">
        <v>310</v>
      </c>
      <c r="F9" s="678" t="s">
        <v>25</v>
      </c>
      <c r="G9" s="676" t="s">
        <v>26</v>
      </c>
      <c r="H9" s="256" t="s">
        <v>82</v>
      </c>
      <c r="I9" s="680" t="s">
        <v>27</v>
      </c>
      <c r="J9" s="682">
        <v>5</v>
      </c>
      <c r="K9" s="688">
        <v>2</v>
      </c>
      <c r="L9" s="688">
        <v>1.3</v>
      </c>
      <c r="M9" s="688"/>
      <c r="N9" s="688">
        <v>1</v>
      </c>
      <c r="O9" s="688">
        <v>2.5</v>
      </c>
      <c r="P9" s="684">
        <f>J9*70+K9*77+L9*25+M9*60+N9*100+O9*45</f>
        <v>749</v>
      </c>
      <c r="R9" s="184"/>
      <c r="S9" s="184"/>
      <c r="T9" s="184"/>
      <c r="U9" s="184"/>
    </row>
    <row r="10" spans="1:21" s="186" customFormat="1" ht="18" customHeight="1">
      <c r="A10" s="257" t="s">
        <v>28</v>
      </c>
      <c r="B10" s="677"/>
      <c r="C10" s="258" t="s">
        <v>309</v>
      </c>
      <c r="D10" s="679"/>
      <c r="E10" s="160" t="s">
        <v>311</v>
      </c>
      <c r="F10" s="679"/>
      <c r="G10" s="676"/>
      <c r="H10" s="160" t="s">
        <v>318</v>
      </c>
      <c r="I10" s="681"/>
      <c r="J10" s="683"/>
      <c r="K10" s="687"/>
      <c r="L10" s="687"/>
      <c r="M10" s="687"/>
      <c r="N10" s="687"/>
      <c r="O10" s="687"/>
      <c r="P10" s="689" t="e">
        <v>#VALUE!</v>
      </c>
      <c r="S10" s="187"/>
      <c r="T10" s="187"/>
      <c r="U10" s="187"/>
    </row>
    <row r="11" spans="1:21" ht="18" customHeight="1">
      <c r="A11" s="18">
        <f>A9+1</f>
        <v>45050</v>
      </c>
      <c r="B11" s="686" t="s">
        <v>90</v>
      </c>
      <c r="C11" s="140" t="s">
        <v>312</v>
      </c>
      <c r="D11" s="668" t="s">
        <v>14</v>
      </c>
      <c r="E11" s="65" t="s">
        <v>68</v>
      </c>
      <c r="F11" s="668" t="s">
        <v>13</v>
      </c>
      <c r="G11" s="686" t="s">
        <v>20</v>
      </c>
      <c r="H11" s="65" t="s">
        <v>328</v>
      </c>
      <c r="I11" s="690"/>
      <c r="J11" s="683">
        <v>5</v>
      </c>
      <c r="K11" s="687">
        <v>2.2999999999999998</v>
      </c>
      <c r="L11" s="687">
        <v>1.5</v>
      </c>
      <c r="M11" s="687"/>
      <c r="N11" s="687"/>
      <c r="O11" s="687">
        <v>3</v>
      </c>
      <c r="P11" s="685">
        <f>J11*70+K11*77+L11*25+M11*60+N11*100+O11*45</f>
        <v>699.6</v>
      </c>
      <c r="S11" s="184"/>
      <c r="U11" s="184"/>
    </row>
    <row r="12" spans="1:21" s="186" customFormat="1" ht="18" customHeight="1">
      <c r="A12" s="13" t="s">
        <v>30</v>
      </c>
      <c r="B12" s="667"/>
      <c r="C12" s="66" t="s">
        <v>64</v>
      </c>
      <c r="D12" s="669"/>
      <c r="E12" s="194" t="s">
        <v>155</v>
      </c>
      <c r="F12" s="669"/>
      <c r="G12" s="686"/>
      <c r="H12" s="66" t="s">
        <v>329</v>
      </c>
      <c r="I12" s="671"/>
      <c r="J12" s="683"/>
      <c r="K12" s="687"/>
      <c r="L12" s="687"/>
      <c r="M12" s="687"/>
      <c r="N12" s="687"/>
      <c r="O12" s="687"/>
      <c r="P12" s="689" t="e">
        <v>#VALUE!</v>
      </c>
      <c r="S12" s="187"/>
      <c r="U12" s="187"/>
    </row>
    <row r="13" spans="1:21" ht="18" customHeight="1">
      <c r="A13" s="18">
        <f>A11+1</f>
        <v>45051</v>
      </c>
      <c r="B13" s="691" t="s">
        <v>31</v>
      </c>
      <c r="C13" s="140" t="s">
        <v>179</v>
      </c>
      <c r="D13" s="668" t="s">
        <v>36</v>
      </c>
      <c r="E13" s="148" t="s">
        <v>280</v>
      </c>
      <c r="F13" s="694" t="s">
        <v>14</v>
      </c>
      <c r="G13" s="695" t="s">
        <v>33</v>
      </c>
      <c r="H13" s="127" t="s">
        <v>175</v>
      </c>
      <c r="I13" s="690" t="s">
        <v>21</v>
      </c>
      <c r="J13" s="683">
        <v>4.8</v>
      </c>
      <c r="K13" s="687">
        <v>3</v>
      </c>
      <c r="L13" s="687">
        <v>1.5</v>
      </c>
      <c r="M13" s="687">
        <v>1</v>
      </c>
      <c r="N13" s="687"/>
      <c r="O13" s="687">
        <v>2</v>
      </c>
      <c r="P13" s="685">
        <f>J13*70+K13*77+L13*25+M13*60+N13*100+O13*45</f>
        <v>754.5</v>
      </c>
      <c r="S13" s="184"/>
      <c r="T13" s="184"/>
      <c r="U13" s="184"/>
    </row>
    <row r="14" spans="1:21" ht="18" customHeight="1" thickBot="1">
      <c r="A14" s="20" t="s">
        <v>34</v>
      </c>
      <c r="B14" s="692"/>
      <c r="C14" s="195" t="s">
        <v>180</v>
      </c>
      <c r="D14" s="693"/>
      <c r="E14" s="149" t="s">
        <v>281</v>
      </c>
      <c r="F14" s="694"/>
      <c r="G14" s="696"/>
      <c r="H14" s="126" t="s">
        <v>176</v>
      </c>
      <c r="I14" s="697"/>
      <c r="J14" s="698"/>
      <c r="K14" s="663"/>
      <c r="L14" s="663"/>
      <c r="M14" s="663"/>
      <c r="N14" s="663"/>
      <c r="O14" s="663"/>
      <c r="P14" s="665" t="e">
        <v>#VALUE!</v>
      </c>
      <c r="S14" s="184"/>
      <c r="T14" s="184"/>
      <c r="U14" s="184"/>
    </row>
    <row r="15" spans="1:21" ht="17.649999999999999" customHeight="1">
      <c r="A15" s="11">
        <f>A13+3</f>
        <v>45054</v>
      </c>
      <c r="B15" s="666" t="s">
        <v>58</v>
      </c>
      <c r="C15" s="140" t="s">
        <v>65</v>
      </c>
      <c r="D15" s="674" t="s">
        <v>85</v>
      </c>
      <c r="E15" s="270" t="s">
        <v>376</v>
      </c>
      <c r="F15" s="699" t="s">
        <v>24</v>
      </c>
      <c r="G15" s="666" t="s">
        <v>15</v>
      </c>
      <c r="H15" s="108" t="s">
        <v>262</v>
      </c>
      <c r="I15" s="699"/>
      <c r="J15" s="682">
        <v>4.8</v>
      </c>
      <c r="K15" s="688">
        <v>2.8</v>
      </c>
      <c r="L15" s="688">
        <v>1.2</v>
      </c>
      <c r="M15" s="688"/>
      <c r="N15" s="688"/>
      <c r="O15" s="688">
        <v>3</v>
      </c>
      <c r="P15" s="684">
        <f>J15*70+K15*77+L15*25+M15*60+N15*100+O15*45</f>
        <v>716.6</v>
      </c>
      <c r="S15" s="184"/>
      <c r="T15" s="184"/>
      <c r="U15" s="184"/>
    </row>
    <row r="16" spans="1:21" s="186" customFormat="1" ht="17.649999999999999" customHeight="1">
      <c r="A16" s="197" t="s">
        <v>35</v>
      </c>
      <c r="B16" s="667"/>
      <c r="C16" s="66" t="s">
        <v>147</v>
      </c>
      <c r="D16" s="669"/>
      <c r="E16" s="271" t="s">
        <v>377</v>
      </c>
      <c r="F16" s="669"/>
      <c r="G16" s="686"/>
      <c r="H16" s="66" t="s">
        <v>375</v>
      </c>
      <c r="I16" s="669"/>
      <c r="J16" s="683"/>
      <c r="K16" s="687"/>
      <c r="L16" s="687"/>
      <c r="M16" s="687"/>
      <c r="N16" s="687"/>
      <c r="O16" s="687"/>
      <c r="P16" s="685" t="e">
        <v>#VALUE!</v>
      </c>
      <c r="S16" s="187"/>
      <c r="T16" s="187"/>
      <c r="U16" s="187"/>
    </row>
    <row r="17" spans="1:21" ht="17.649999999999999" customHeight="1">
      <c r="A17" s="190">
        <f>A15+1</f>
        <v>45055</v>
      </c>
      <c r="B17" s="669" t="s">
        <v>340</v>
      </c>
      <c r="C17" s="161" t="s">
        <v>378</v>
      </c>
      <c r="D17" s="668" t="s">
        <v>77</v>
      </c>
      <c r="E17" s="131" t="s">
        <v>341</v>
      </c>
      <c r="F17" s="674" t="s">
        <v>13</v>
      </c>
      <c r="G17" s="669" t="s">
        <v>20</v>
      </c>
      <c r="H17" s="140" t="s">
        <v>283</v>
      </c>
      <c r="I17" s="670" t="s">
        <v>21</v>
      </c>
      <c r="J17" s="683">
        <v>5.2</v>
      </c>
      <c r="K17" s="687">
        <v>2.5</v>
      </c>
      <c r="L17" s="687">
        <v>1.2</v>
      </c>
      <c r="M17" s="687">
        <v>1</v>
      </c>
      <c r="N17" s="687"/>
      <c r="O17" s="687">
        <v>3</v>
      </c>
      <c r="P17" s="685">
        <f>J17*70+K17*77+L17*25+M17*60+N17*100+O17*45</f>
        <v>781.5</v>
      </c>
      <c r="S17" s="184"/>
      <c r="T17" s="184"/>
      <c r="U17" s="184"/>
    </row>
    <row r="18" spans="1:21" s="186" customFormat="1" ht="17.649999999999999" customHeight="1">
      <c r="A18" s="13" t="s">
        <v>22</v>
      </c>
      <c r="B18" s="667"/>
      <c r="C18" s="162" t="s">
        <v>379</v>
      </c>
      <c r="D18" s="674"/>
      <c r="E18" s="130" t="s">
        <v>319</v>
      </c>
      <c r="F18" s="669"/>
      <c r="G18" s="686"/>
      <c r="H18" s="66" t="s">
        <v>282</v>
      </c>
      <c r="I18" s="671"/>
      <c r="J18" s="683"/>
      <c r="K18" s="687"/>
      <c r="L18" s="687"/>
      <c r="M18" s="687"/>
      <c r="N18" s="687"/>
      <c r="O18" s="687"/>
      <c r="P18" s="685" t="e">
        <v>#VALUE!</v>
      </c>
      <c r="S18" s="77"/>
      <c r="T18" s="675"/>
      <c r="U18" s="187"/>
    </row>
    <row r="19" spans="1:21" ht="17.649999999999999" customHeight="1">
      <c r="A19" s="259">
        <f>A17+1</f>
        <v>45056</v>
      </c>
      <c r="B19" s="679" t="s">
        <v>23</v>
      </c>
      <c r="C19" s="260" t="s">
        <v>315</v>
      </c>
      <c r="D19" s="678" t="s">
        <v>307</v>
      </c>
      <c r="E19" s="276" t="s">
        <v>385</v>
      </c>
      <c r="F19" s="678" t="s">
        <v>85</v>
      </c>
      <c r="G19" s="676" t="s">
        <v>26</v>
      </c>
      <c r="H19" s="256" t="s">
        <v>316</v>
      </c>
      <c r="I19" s="680" t="s">
        <v>27</v>
      </c>
      <c r="J19" s="682">
        <v>5</v>
      </c>
      <c r="K19" s="688">
        <v>2</v>
      </c>
      <c r="L19" s="688">
        <v>1.2</v>
      </c>
      <c r="M19" s="688"/>
      <c r="N19" s="688">
        <v>1</v>
      </c>
      <c r="O19" s="688">
        <v>2.5</v>
      </c>
      <c r="P19" s="684">
        <f>J19*70+K19*77+L19*25+M19*60+N19*100+O19*45</f>
        <v>746.5</v>
      </c>
      <c r="S19" s="198"/>
      <c r="T19" s="675"/>
      <c r="U19" s="184"/>
    </row>
    <row r="20" spans="1:21" s="186" customFormat="1" ht="17.649999999999999" customHeight="1">
      <c r="A20" s="257" t="s">
        <v>28</v>
      </c>
      <c r="B20" s="677"/>
      <c r="C20" s="261" t="s">
        <v>372</v>
      </c>
      <c r="D20" s="679"/>
      <c r="E20" s="277" t="s">
        <v>314</v>
      </c>
      <c r="F20" s="679" t="s">
        <v>70</v>
      </c>
      <c r="G20" s="676"/>
      <c r="H20" s="160" t="s">
        <v>317</v>
      </c>
      <c r="I20" s="681"/>
      <c r="J20" s="683"/>
      <c r="K20" s="687"/>
      <c r="L20" s="687"/>
      <c r="M20" s="687"/>
      <c r="N20" s="687"/>
      <c r="O20" s="687"/>
      <c r="P20" s="689" t="e">
        <v>#VALUE!</v>
      </c>
      <c r="S20" s="75" t="s">
        <v>259</v>
      </c>
    </row>
    <row r="21" spans="1:21" ht="17.649999999999999" customHeight="1">
      <c r="A21" s="18">
        <f>A19+1</f>
        <v>45057</v>
      </c>
      <c r="B21" s="686" t="s">
        <v>91</v>
      </c>
      <c r="C21" s="65" t="s">
        <v>335</v>
      </c>
      <c r="D21" s="668" t="s">
        <v>70</v>
      </c>
      <c r="E21" s="65" t="s">
        <v>342</v>
      </c>
      <c r="F21" s="668" t="s">
        <v>32</v>
      </c>
      <c r="G21" s="686" t="s">
        <v>20</v>
      </c>
      <c r="H21" s="225" t="s">
        <v>86</v>
      </c>
      <c r="I21" s="690"/>
      <c r="J21" s="683">
        <v>5</v>
      </c>
      <c r="K21" s="687">
        <v>2.5</v>
      </c>
      <c r="L21" s="687">
        <v>1</v>
      </c>
      <c r="M21" s="687"/>
      <c r="N21" s="687"/>
      <c r="O21" s="687">
        <v>2</v>
      </c>
      <c r="P21" s="685">
        <f>J21*70+K21*77+L21*25+M21*60+N21*100+O21*45</f>
        <v>657.5</v>
      </c>
      <c r="R21" s="184"/>
      <c r="S21" s="66" t="s">
        <v>264</v>
      </c>
    </row>
    <row r="22" spans="1:21" s="186" customFormat="1" ht="17.649999999999999" customHeight="1">
      <c r="A22" s="13" t="s">
        <v>30</v>
      </c>
      <c r="B22" s="667"/>
      <c r="C22" s="66" t="s">
        <v>359</v>
      </c>
      <c r="D22" s="669"/>
      <c r="E22" s="66" t="s">
        <v>380</v>
      </c>
      <c r="F22" s="669"/>
      <c r="G22" s="686"/>
      <c r="H22" s="226" t="s">
        <v>360</v>
      </c>
      <c r="I22" s="671"/>
      <c r="J22" s="683"/>
      <c r="K22" s="687"/>
      <c r="L22" s="687"/>
      <c r="M22" s="687"/>
      <c r="N22" s="687"/>
      <c r="O22" s="687"/>
      <c r="P22" s="689" t="e">
        <v>#VALUE!</v>
      </c>
      <c r="R22" s="77"/>
    </row>
    <row r="23" spans="1:21" ht="17.649999999999999" customHeight="1">
      <c r="A23" s="18">
        <f>A21+1</f>
        <v>45058</v>
      </c>
      <c r="B23" s="691" t="s">
        <v>59</v>
      </c>
      <c r="C23" s="140" t="s">
        <v>222</v>
      </c>
      <c r="D23" s="674" t="s">
        <v>25</v>
      </c>
      <c r="E23" s="161" t="s">
        <v>381</v>
      </c>
      <c r="F23" s="668" t="s">
        <v>13</v>
      </c>
      <c r="G23" s="695" t="s">
        <v>33</v>
      </c>
      <c r="H23" s="65" t="s">
        <v>320</v>
      </c>
      <c r="I23" s="690" t="s">
        <v>21</v>
      </c>
      <c r="J23" s="683">
        <v>4.7</v>
      </c>
      <c r="K23" s="687">
        <v>2.5</v>
      </c>
      <c r="L23" s="687">
        <v>1.3</v>
      </c>
      <c r="M23" s="687">
        <v>1</v>
      </c>
      <c r="N23" s="687"/>
      <c r="O23" s="687">
        <v>2.5</v>
      </c>
      <c r="P23" s="685">
        <f>J23*70+K23*77+L23*25+M23*60+N23*100+O23*45</f>
        <v>726.5</v>
      </c>
      <c r="R23" s="193"/>
    </row>
    <row r="24" spans="1:21" s="186" customFormat="1" ht="17.649999999999999" customHeight="1" thickBot="1">
      <c r="A24" s="21" t="s">
        <v>37</v>
      </c>
      <c r="B24" s="700"/>
      <c r="C24" s="199" t="s">
        <v>371</v>
      </c>
      <c r="D24" s="669"/>
      <c r="E24" s="162" t="s">
        <v>382</v>
      </c>
      <c r="F24" s="669"/>
      <c r="G24" s="672"/>
      <c r="H24" s="195" t="s">
        <v>321</v>
      </c>
      <c r="I24" s="670"/>
      <c r="J24" s="703"/>
      <c r="K24" s="704"/>
      <c r="L24" s="704"/>
      <c r="M24" s="704"/>
      <c r="N24" s="704"/>
      <c r="O24" s="704"/>
      <c r="P24" s="689" t="e">
        <v>#VALUE!</v>
      </c>
      <c r="R24" s="187"/>
    </row>
    <row r="25" spans="1:21" ht="17.649999999999999" customHeight="1">
      <c r="A25" s="11">
        <f>A23+3</f>
        <v>45061</v>
      </c>
      <c r="B25" s="666" t="s">
        <v>167</v>
      </c>
      <c r="C25" s="196" t="s">
        <v>73</v>
      </c>
      <c r="D25" s="699" t="s">
        <v>32</v>
      </c>
      <c r="E25" s="196" t="s">
        <v>159</v>
      </c>
      <c r="F25" s="699" t="s">
        <v>13</v>
      </c>
      <c r="G25" s="701" t="s">
        <v>15</v>
      </c>
      <c r="H25" s="140" t="s">
        <v>80</v>
      </c>
      <c r="I25" s="699"/>
      <c r="J25" s="702">
        <v>5.3</v>
      </c>
      <c r="K25" s="662">
        <v>2</v>
      </c>
      <c r="L25" s="662">
        <v>1.3</v>
      </c>
      <c r="M25" s="662"/>
      <c r="N25" s="662"/>
      <c r="O25" s="662">
        <v>3</v>
      </c>
      <c r="P25" s="664">
        <f>J25*70+K25*77+L25*25+M25*60+N25*100+O25*45</f>
        <v>692.5</v>
      </c>
      <c r="R25" s="77"/>
    </row>
    <row r="26" spans="1:21" s="227" customFormat="1" ht="17.649999999999999" customHeight="1">
      <c r="A26" s="13" t="s">
        <v>16</v>
      </c>
      <c r="B26" s="667"/>
      <c r="C26" s="194" t="s">
        <v>75</v>
      </c>
      <c r="D26" s="669"/>
      <c r="E26" s="66" t="s">
        <v>196</v>
      </c>
      <c r="F26" s="669"/>
      <c r="G26" s="673"/>
      <c r="H26" s="66" t="s">
        <v>81</v>
      </c>
      <c r="I26" s="669"/>
      <c r="J26" s="683"/>
      <c r="K26" s="687"/>
      <c r="L26" s="687"/>
      <c r="M26" s="687"/>
      <c r="N26" s="687"/>
      <c r="O26" s="687"/>
      <c r="P26" s="685" t="e">
        <v>#VALUE!</v>
      </c>
      <c r="R26" s="193"/>
    </row>
    <row r="27" spans="1:21" ht="17.649999999999999" customHeight="1">
      <c r="A27" s="190">
        <f>A25+1</f>
        <v>45062</v>
      </c>
      <c r="B27" s="686" t="s">
        <v>56</v>
      </c>
      <c r="C27" s="200" t="s">
        <v>74</v>
      </c>
      <c r="D27" s="668" t="s">
        <v>18</v>
      </c>
      <c r="E27" s="140" t="s">
        <v>201</v>
      </c>
      <c r="F27" s="668" t="s">
        <v>19</v>
      </c>
      <c r="G27" s="686" t="s">
        <v>20</v>
      </c>
      <c r="H27" s="140" t="s">
        <v>220</v>
      </c>
      <c r="I27" s="670" t="s">
        <v>21</v>
      </c>
      <c r="J27" s="683">
        <v>4.5</v>
      </c>
      <c r="K27" s="687">
        <v>2</v>
      </c>
      <c r="L27" s="687">
        <v>1.5</v>
      </c>
      <c r="M27" s="687">
        <v>1</v>
      </c>
      <c r="N27" s="687"/>
      <c r="O27" s="687">
        <v>2.5</v>
      </c>
      <c r="P27" s="685">
        <f>J27*70+K27*77+L27*25+M27*60+N27*100+O27*45</f>
        <v>679</v>
      </c>
      <c r="R27" s="184"/>
    </row>
    <row r="28" spans="1:21" ht="17.649999999999999" customHeight="1">
      <c r="A28" s="13" t="s">
        <v>22</v>
      </c>
      <c r="B28" s="667"/>
      <c r="C28" s="199" t="s">
        <v>150</v>
      </c>
      <c r="D28" s="669"/>
      <c r="E28" s="66" t="s">
        <v>202</v>
      </c>
      <c r="F28" s="674"/>
      <c r="G28" s="686"/>
      <c r="H28" s="66" t="s">
        <v>221</v>
      </c>
      <c r="I28" s="671"/>
      <c r="J28" s="708"/>
      <c r="K28" s="705"/>
      <c r="L28" s="705"/>
      <c r="M28" s="705"/>
      <c r="N28" s="705"/>
      <c r="O28" s="705"/>
      <c r="P28" s="706" t="e">
        <v>#VALUE!</v>
      </c>
    </row>
    <row r="29" spans="1:21" s="201" customFormat="1" ht="17.649999999999999" customHeight="1">
      <c r="A29" s="254">
        <f>A27+1</f>
        <v>45063</v>
      </c>
      <c r="B29" s="676" t="s">
        <v>23</v>
      </c>
      <c r="C29" s="256" t="s">
        <v>207</v>
      </c>
      <c r="D29" s="707" t="s">
        <v>24</v>
      </c>
      <c r="E29" s="263" t="s">
        <v>305</v>
      </c>
      <c r="F29" s="678" t="s">
        <v>85</v>
      </c>
      <c r="G29" s="676" t="s">
        <v>38</v>
      </c>
      <c r="H29" s="264" t="s">
        <v>190</v>
      </c>
      <c r="I29" s="680" t="s">
        <v>27</v>
      </c>
      <c r="J29" s="682">
        <v>5</v>
      </c>
      <c r="K29" s="688">
        <v>2.1</v>
      </c>
      <c r="L29" s="688">
        <v>1.3</v>
      </c>
      <c r="M29" s="688"/>
      <c r="N29" s="688">
        <v>1</v>
      </c>
      <c r="O29" s="688">
        <v>3</v>
      </c>
      <c r="P29" s="684">
        <f>J29*70+K29*77+L29*25+M29*60+N29*100+O29*45</f>
        <v>779.2</v>
      </c>
      <c r="R29" s="77"/>
    </row>
    <row r="30" spans="1:21" s="201" customFormat="1" ht="17.649999999999999" customHeight="1">
      <c r="A30" s="257" t="s">
        <v>28</v>
      </c>
      <c r="B30" s="677"/>
      <c r="C30" s="265" t="s">
        <v>334</v>
      </c>
      <c r="D30" s="679"/>
      <c r="E30" s="179" t="s">
        <v>306</v>
      </c>
      <c r="F30" s="707"/>
      <c r="G30" s="676"/>
      <c r="H30" s="266" t="s">
        <v>191</v>
      </c>
      <c r="I30" s="681"/>
      <c r="J30" s="683"/>
      <c r="K30" s="687"/>
      <c r="L30" s="687"/>
      <c r="M30" s="687"/>
      <c r="N30" s="687"/>
      <c r="O30" s="687"/>
      <c r="P30" s="689" t="e">
        <v>#VALUE!</v>
      </c>
      <c r="R30" s="77"/>
      <c r="S30" s="675"/>
    </row>
    <row r="31" spans="1:21" s="201" customFormat="1" ht="17.649999999999999" customHeight="1">
      <c r="A31" s="18">
        <f>A29+1</f>
        <v>45064</v>
      </c>
      <c r="B31" s="686" t="s">
        <v>90</v>
      </c>
      <c r="C31" s="223" t="s">
        <v>331</v>
      </c>
      <c r="D31" s="674" t="s">
        <v>25</v>
      </c>
      <c r="E31" s="65" t="s">
        <v>188</v>
      </c>
      <c r="F31" s="668" t="s">
        <v>13</v>
      </c>
      <c r="G31" s="686" t="s">
        <v>20</v>
      </c>
      <c r="H31" s="75" t="s">
        <v>187</v>
      </c>
      <c r="I31" s="690"/>
      <c r="J31" s="683">
        <v>5.3</v>
      </c>
      <c r="K31" s="687">
        <v>2</v>
      </c>
      <c r="L31" s="687">
        <v>1.4</v>
      </c>
      <c r="M31" s="687"/>
      <c r="N31" s="687"/>
      <c r="O31" s="687">
        <v>2.5</v>
      </c>
      <c r="P31" s="685">
        <f>J31*70+K31*77+L31*25+M31*60+N31*100+O31*45</f>
        <v>672.5</v>
      </c>
      <c r="R31" s="193"/>
      <c r="S31" s="675"/>
    </row>
    <row r="32" spans="1:21" s="202" customFormat="1" ht="17.649999999999999" customHeight="1">
      <c r="A32" s="13" t="s">
        <v>30</v>
      </c>
      <c r="B32" s="667"/>
      <c r="C32" s="224" t="s">
        <v>332</v>
      </c>
      <c r="D32" s="674"/>
      <c r="E32" s="66" t="s">
        <v>189</v>
      </c>
      <c r="F32" s="669"/>
      <c r="G32" s="686"/>
      <c r="H32" s="66" t="s">
        <v>213</v>
      </c>
      <c r="I32" s="671"/>
      <c r="J32" s="683"/>
      <c r="K32" s="687"/>
      <c r="L32" s="687"/>
      <c r="M32" s="687"/>
      <c r="N32" s="687"/>
      <c r="O32" s="687"/>
      <c r="P32" s="689" t="e">
        <v>#VALUE!</v>
      </c>
    </row>
    <row r="33" spans="1:20" s="201" customFormat="1" ht="17.649999999999999" customHeight="1">
      <c r="A33" s="18">
        <f>A31+1</f>
        <v>45065</v>
      </c>
      <c r="B33" s="691" t="s">
        <v>39</v>
      </c>
      <c r="C33" s="203" t="s">
        <v>148</v>
      </c>
      <c r="D33" s="668" t="s">
        <v>66</v>
      </c>
      <c r="E33" s="132" t="s">
        <v>192</v>
      </c>
      <c r="F33" s="709" t="s">
        <v>193</v>
      </c>
      <c r="G33" s="695" t="s">
        <v>33</v>
      </c>
      <c r="H33" s="155" t="s">
        <v>78</v>
      </c>
      <c r="I33" s="690" t="s">
        <v>21</v>
      </c>
      <c r="J33" s="687">
        <v>5.5</v>
      </c>
      <c r="K33" s="687">
        <v>3</v>
      </c>
      <c r="L33" s="687">
        <v>1.5</v>
      </c>
      <c r="M33" s="687">
        <v>1</v>
      </c>
      <c r="N33" s="687"/>
      <c r="O33" s="687">
        <v>3</v>
      </c>
      <c r="P33" s="685">
        <f>J33*70+K33*77+L33*25+M33*60+N33*100+O33*45</f>
        <v>848.5</v>
      </c>
    </row>
    <row r="34" spans="1:20" s="202" customFormat="1" ht="17.649999999999999" customHeight="1" thickBot="1">
      <c r="A34" s="20" t="s">
        <v>34</v>
      </c>
      <c r="B34" s="692"/>
      <c r="C34" s="204" t="s">
        <v>149</v>
      </c>
      <c r="D34" s="693"/>
      <c r="E34" s="134" t="s">
        <v>194</v>
      </c>
      <c r="F34" s="710"/>
      <c r="G34" s="696"/>
      <c r="H34" s="156" t="s">
        <v>97</v>
      </c>
      <c r="I34" s="697"/>
      <c r="J34" s="663"/>
      <c r="K34" s="663"/>
      <c r="L34" s="663"/>
      <c r="M34" s="663"/>
      <c r="N34" s="663"/>
      <c r="O34" s="663"/>
      <c r="P34" s="665" t="e">
        <v>#VALUE!</v>
      </c>
      <c r="Q34" s="77"/>
    </row>
    <row r="35" spans="1:20" s="201" customFormat="1" ht="17.649999999999999" customHeight="1">
      <c r="A35" s="11">
        <f>A33+3</f>
        <v>45068</v>
      </c>
      <c r="B35" s="666" t="s">
        <v>40</v>
      </c>
      <c r="C35" s="140" t="s">
        <v>294</v>
      </c>
      <c r="D35" s="674" t="s">
        <v>18</v>
      </c>
      <c r="E35" s="140" t="s">
        <v>198</v>
      </c>
      <c r="F35" s="699" t="s">
        <v>13</v>
      </c>
      <c r="G35" s="672" t="s">
        <v>15</v>
      </c>
      <c r="H35" s="188" t="s">
        <v>98</v>
      </c>
      <c r="I35" s="699"/>
      <c r="J35" s="662">
        <v>5</v>
      </c>
      <c r="K35" s="662">
        <v>2.5</v>
      </c>
      <c r="L35" s="662">
        <v>1.5</v>
      </c>
      <c r="M35" s="662"/>
      <c r="N35" s="662"/>
      <c r="O35" s="662">
        <v>2.5</v>
      </c>
      <c r="P35" s="664">
        <f>J35*70+K35*77+L35*25+M35*60+N35*100+O35*45</f>
        <v>692.5</v>
      </c>
      <c r="Q35" s="193"/>
    </row>
    <row r="36" spans="1:20" s="206" customFormat="1" ht="17.649999999999999" customHeight="1">
      <c r="A36" s="185" t="s">
        <v>35</v>
      </c>
      <c r="B36" s="667"/>
      <c r="C36" s="66" t="s">
        <v>295</v>
      </c>
      <c r="D36" s="669"/>
      <c r="E36" s="66" t="s">
        <v>197</v>
      </c>
      <c r="F36" s="669"/>
      <c r="G36" s="673"/>
      <c r="H36" s="205" t="s">
        <v>199</v>
      </c>
      <c r="I36" s="669"/>
      <c r="J36" s="687"/>
      <c r="K36" s="687"/>
      <c r="L36" s="687"/>
      <c r="M36" s="687"/>
      <c r="N36" s="687"/>
      <c r="O36" s="687"/>
      <c r="P36" s="685" t="e">
        <v>#VALUE!</v>
      </c>
      <c r="Q36" s="675"/>
      <c r="S36" s="207"/>
      <c r="T36" s="711"/>
    </row>
    <row r="37" spans="1:20" s="201" customFormat="1" ht="17.649999999999999" customHeight="1">
      <c r="A37" s="18">
        <f>A35+1</f>
        <v>45069</v>
      </c>
      <c r="B37" s="686" t="s">
        <v>41</v>
      </c>
      <c r="C37" s="150" t="s">
        <v>292</v>
      </c>
      <c r="D37" s="668" t="s">
        <v>18</v>
      </c>
      <c r="E37" s="140" t="s">
        <v>200</v>
      </c>
      <c r="F37" s="674" t="s">
        <v>13</v>
      </c>
      <c r="G37" s="669" t="s">
        <v>20</v>
      </c>
      <c r="H37" s="191" t="s">
        <v>156</v>
      </c>
      <c r="I37" s="670" t="s">
        <v>21</v>
      </c>
      <c r="J37" s="687">
        <v>5.3</v>
      </c>
      <c r="K37" s="687">
        <v>2.2000000000000002</v>
      </c>
      <c r="L37" s="687">
        <v>1.3</v>
      </c>
      <c r="M37" s="687">
        <v>1</v>
      </c>
      <c r="N37" s="687"/>
      <c r="O37" s="687">
        <v>2.5</v>
      </c>
      <c r="P37" s="685">
        <f>J37*70+K37*77+L37*25+M37*60+N37*100+O37*45</f>
        <v>745.4</v>
      </c>
      <c r="Q37" s="675"/>
      <c r="S37" s="208"/>
      <c r="T37" s="711"/>
    </row>
    <row r="38" spans="1:20" s="202" customFormat="1" ht="17.649999999999999" customHeight="1">
      <c r="A38" s="13" t="s">
        <v>22</v>
      </c>
      <c r="B38" s="667"/>
      <c r="C38" s="151" t="s">
        <v>293</v>
      </c>
      <c r="D38" s="669"/>
      <c r="E38" s="66" t="s">
        <v>195</v>
      </c>
      <c r="F38" s="669"/>
      <c r="G38" s="686"/>
      <c r="H38" s="192" t="s">
        <v>212</v>
      </c>
      <c r="I38" s="671"/>
      <c r="J38" s="687"/>
      <c r="K38" s="687"/>
      <c r="L38" s="687"/>
      <c r="M38" s="687"/>
      <c r="N38" s="687"/>
      <c r="O38" s="687"/>
      <c r="P38" s="685" t="e">
        <v>#VALUE!</v>
      </c>
    </row>
    <row r="39" spans="1:20" s="201" customFormat="1" ht="17.649999999999999" customHeight="1">
      <c r="A39" s="254">
        <f>A37+1</f>
        <v>45070</v>
      </c>
      <c r="B39" s="676" t="s">
        <v>23</v>
      </c>
      <c r="C39" s="158" t="s">
        <v>333</v>
      </c>
      <c r="D39" s="678" t="s">
        <v>14</v>
      </c>
      <c r="E39" s="274" t="s">
        <v>383</v>
      </c>
      <c r="F39" s="735" t="s">
        <v>70</v>
      </c>
      <c r="G39" s="676" t="s">
        <v>26</v>
      </c>
      <c r="H39" s="178" t="s">
        <v>210</v>
      </c>
      <c r="I39" s="680" t="s">
        <v>27</v>
      </c>
      <c r="J39" s="682">
        <v>5.0999999999999996</v>
      </c>
      <c r="K39" s="688">
        <v>2</v>
      </c>
      <c r="L39" s="688">
        <v>1.2</v>
      </c>
      <c r="M39" s="688"/>
      <c r="N39" s="688">
        <v>1</v>
      </c>
      <c r="O39" s="688">
        <v>3</v>
      </c>
      <c r="P39" s="684">
        <f>J39*70+K39*77+L39*25+M39*60+N39*100+O39*45</f>
        <v>776</v>
      </c>
    </row>
    <row r="40" spans="1:20" s="202" customFormat="1" ht="17.649999999999999" customHeight="1">
      <c r="A40" s="257" t="s">
        <v>28</v>
      </c>
      <c r="B40" s="677"/>
      <c r="C40" s="160" t="s">
        <v>63</v>
      </c>
      <c r="D40" s="679"/>
      <c r="E40" s="275" t="s">
        <v>384</v>
      </c>
      <c r="F40" s="736"/>
      <c r="G40" s="676"/>
      <c r="H40" s="160" t="s">
        <v>211</v>
      </c>
      <c r="I40" s="681"/>
      <c r="J40" s="683"/>
      <c r="K40" s="687"/>
      <c r="L40" s="687"/>
      <c r="M40" s="687"/>
      <c r="N40" s="687"/>
      <c r="O40" s="687"/>
      <c r="P40" s="685" t="e">
        <v>#VALUE!</v>
      </c>
    </row>
    <row r="41" spans="1:20" s="202" customFormat="1" ht="17.649999999999999" customHeight="1">
      <c r="A41" s="18">
        <f>A39+1</f>
        <v>45071</v>
      </c>
      <c r="B41" s="686" t="s">
        <v>91</v>
      </c>
      <c r="C41" s="140" t="s">
        <v>337</v>
      </c>
      <c r="D41" s="668" t="s">
        <v>29</v>
      </c>
      <c r="E41" s="65" t="s">
        <v>304</v>
      </c>
      <c r="F41" s="668" t="s">
        <v>13</v>
      </c>
      <c r="G41" s="686" t="s">
        <v>20</v>
      </c>
      <c r="H41" s="135" t="s">
        <v>208</v>
      </c>
      <c r="I41" s="690"/>
      <c r="J41" s="682">
        <v>5</v>
      </c>
      <c r="K41" s="688">
        <v>3</v>
      </c>
      <c r="L41" s="688">
        <v>1.2</v>
      </c>
      <c r="M41" s="688"/>
      <c r="N41" s="688"/>
      <c r="O41" s="688">
        <v>3</v>
      </c>
      <c r="P41" s="684">
        <f>J41*70+K41*77+L41*25+M41*60+N41*100+O41*45</f>
        <v>746</v>
      </c>
      <c r="S41" s="65" t="s">
        <v>290</v>
      </c>
    </row>
    <row r="42" spans="1:20" s="202" customFormat="1" ht="17.649999999999999" customHeight="1">
      <c r="A42" s="209" t="s">
        <v>61</v>
      </c>
      <c r="B42" s="712"/>
      <c r="C42" s="66" t="s">
        <v>338</v>
      </c>
      <c r="D42" s="674"/>
      <c r="E42" s="66" t="s">
        <v>226</v>
      </c>
      <c r="F42" s="669"/>
      <c r="G42" s="668"/>
      <c r="H42" s="192" t="s">
        <v>209</v>
      </c>
      <c r="I42" s="670"/>
      <c r="J42" s="703"/>
      <c r="K42" s="704"/>
      <c r="L42" s="704"/>
      <c r="M42" s="704"/>
      <c r="N42" s="704"/>
      <c r="O42" s="704"/>
      <c r="P42" s="689" t="e">
        <v>#VALUE!</v>
      </c>
      <c r="S42" s="66" t="s">
        <v>291</v>
      </c>
    </row>
    <row r="43" spans="1:20" s="201" customFormat="1" ht="17.25" customHeight="1">
      <c r="A43" s="18">
        <f>A41+1</f>
        <v>45072</v>
      </c>
      <c r="B43" s="686" t="s">
        <v>60</v>
      </c>
      <c r="C43" s="65" t="s">
        <v>203</v>
      </c>
      <c r="D43" s="668" t="s">
        <v>18</v>
      </c>
      <c r="E43" s="152" t="s">
        <v>288</v>
      </c>
      <c r="F43" s="674" t="s">
        <v>72</v>
      </c>
      <c r="G43" s="695" t="s">
        <v>33</v>
      </c>
      <c r="H43" s="203" t="s">
        <v>326</v>
      </c>
      <c r="I43" s="690" t="s">
        <v>21</v>
      </c>
      <c r="J43" s="683">
        <v>4.8</v>
      </c>
      <c r="K43" s="687">
        <v>3</v>
      </c>
      <c r="L43" s="687">
        <v>1.5</v>
      </c>
      <c r="M43" s="687">
        <v>1</v>
      </c>
      <c r="N43" s="687"/>
      <c r="O43" s="687">
        <v>2.5</v>
      </c>
      <c r="P43" s="685">
        <f>J43*70+K43*77+L43*25+M43*60+N43*100+O43*45</f>
        <v>777</v>
      </c>
    </row>
    <row r="44" spans="1:20" s="202" customFormat="1" ht="17.649999999999999" customHeight="1" thickBot="1">
      <c r="A44" s="20" t="s">
        <v>55</v>
      </c>
      <c r="B44" s="713"/>
      <c r="C44" s="195" t="s">
        <v>253</v>
      </c>
      <c r="D44" s="693"/>
      <c r="E44" s="154" t="s">
        <v>289</v>
      </c>
      <c r="F44" s="693"/>
      <c r="G44" s="696"/>
      <c r="H44" s="204" t="s">
        <v>327</v>
      </c>
      <c r="I44" s="697"/>
      <c r="J44" s="698"/>
      <c r="K44" s="663"/>
      <c r="L44" s="663"/>
      <c r="M44" s="663"/>
      <c r="N44" s="663"/>
      <c r="O44" s="663"/>
      <c r="P44" s="665" t="e">
        <v>#VALUE!</v>
      </c>
    </row>
    <row r="45" spans="1:20" s="202" customFormat="1" ht="17.649999999999999" customHeight="1">
      <c r="A45" s="11">
        <f>A43+3</f>
        <v>45075</v>
      </c>
      <c r="B45" s="666" t="s">
        <v>92</v>
      </c>
      <c r="C45" s="272" t="s">
        <v>184</v>
      </c>
      <c r="D45" s="699" t="s">
        <v>71</v>
      </c>
      <c r="E45" s="196" t="s">
        <v>151</v>
      </c>
      <c r="F45" s="699" t="s">
        <v>71</v>
      </c>
      <c r="G45" s="701" t="s">
        <v>15</v>
      </c>
      <c r="H45" s="196" t="s">
        <v>88</v>
      </c>
      <c r="I45" s="674"/>
      <c r="J45" s="688">
        <v>5.5</v>
      </c>
      <c r="K45" s="688">
        <v>2</v>
      </c>
      <c r="L45" s="688">
        <v>2.2000000000000002</v>
      </c>
      <c r="M45" s="688"/>
      <c r="N45" s="688"/>
      <c r="O45" s="688">
        <v>2</v>
      </c>
      <c r="P45" s="684">
        <f>J45*70+K45*77+L45*25+M45*60+N45*100+O45*45</f>
        <v>684</v>
      </c>
    </row>
    <row r="46" spans="1:20" s="202" customFormat="1" ht="17.649999999999999" customHeight="1" thickBot="1">
      <c r="A46" s="185" t="s">
        <v>35</v>
      </c>
      <c r="B46" s="667"/>
      <c r="C46" s="273" t="s">
        <v>185</v>
      </c>
      <c r="D46" s="669"/>
      <c r="E46" s="66" t="s">
        <v>361</v>
      </c>
      <c r="F46" s="669"/>
      <c r="G46" s="673"/>
      <c r="H46" s="210" t="s">
        <v>224</v>
      </c>
      <c r="I46" s="669"/>
      <c r="J46" s="687"/>
      <c r="K46" s="687"/>
      <c r="L46" s="687"/>
      <c r="M46" s="687"/>
      <c r="N46" s="687"/>
      <c r="O46" s="687"/>
      <c r="P46" s="685" t="e">
        <v>#VALUE!</v>
      </c>
    </row>
    <row r="47" spans="1:20" s="201" customFormat="1" ht="15.75" customHeight="1">
      <c r="A47" s="190">
        <f>A45+1</f>
        <v>45076</v>
      </c>
      <c r="B47" s="669" t="s">
        <v>41</v>
      </c>
      <c r="C47" s="270" t="s">
        <v>214</v>
      </c>
      <c r="D47" s="674" t="s">
        <v>18</v>
      </c>
      <c r="E47" s="140" t="s">
        <v>254</v>
      </c>
      <c r="F47" s="674" t="s">
        <v>256</v>
      </c>
      <c r="G47" s="669" t="s">
        <v>20</v>
      </c>
      <c r="H47" s="191" t="s">
        <v>216</v>
      </c>
      <c r="I47" s="670" t="s">
        <v>21</v>
      </c>
      <c r="J47" s="687">
        <v>5.3</v>
      </c>
      <c r="K47" s="687">
        <v>2.2000000000000002</v>
      </c>
      <c r="L47" s="687">
        <v>1.3</v>
      </c>
      <c r="M47" s="687">
        <v>1</v>
      </c>
      <c r="N47" s="687"/>
      <c r="O47" s="687">
        <v>2.5</v>
      </c>
      <c r="P47" s="685">
        <f>J47*70+K47*77+L47*25+M47*60+N47*100+O47*45</f>
        <v>745.4</v>
      </c>
      <c r="Q47" s="202"/>
      <c r="S47" s="208"/>
      <c r="T47" s="202"/>
    </row>
    <row r="48" spans="1:20" s="202" customFormat="1" ht="17.649999999999999" customHeight="1">
      <c r="A48" s="13" t="s">
        <v>22</v>
      </c>
      <c r="B48" s="667"/>
      <c r="C48" s="162" t="s">
        <v>215</v>
      </c>
      <c r="D48" s="669"/>
      <c r="E48" s="66" t="s">
        <v>255</v>
      </c>
      <c r="F48" s="669"/>
      <c r="G48" s="686"/>
      <c r="H48" s="205" t="s">
        <v>217</v>
      </c>
      <c r="I48" s="671"/>
      <c r="J48" s="687"/>
      <c r="K48" s="687"/>
      <c r="L48" s="687"/>
      <c r="M48" s="687"/>
      <c r="N48" s="687"/>
      <c r="O48" s="687"/>
      <c r="P48" s="685" t="e">
        <v>#VALUE!</v>
      </c>
    </row>
    <row r="49" spans="1:20" s="201" customFormat="1" ht="15.75" customHeight="1">
      <c r="A49" s="259">
        <f>A47+1</f>
        <v>45077</v>
      </c>
      <c r="B49" s="714" t="s">
        <v>285</v>
      </c>
      <c r="C49" s="267" t="s">
        <v>297</v>
      </c>
      <c r="D49" s="714" t="s">
        <v>193</v>
      </c>
      <c r="E49" s="255" t="s">
        <v>302</v>
      </c>
      <c r="F49" s="714" t="s">
        <v>25</v>
      </c>
      <c r="G49" s="716" t="s">
        <v>298</v>
      </c>
      <c r="H49" s="267" t="s">
        <v>300</v>
      </c>
      <c r="I49" s="717"/>
      <c r="J49" s="687">
        <v>5.3</v>
      </c>
      <c r="K49" s="687">
        <v>2.2000000000000002</v>
      </c>
      <c r="L49" s="687">
        <v>1.3</v>
      </c>
      <c r="M49" s="687">
        <v>1</v>
      </c>
      <c r="N49" s="687"/>
      <c r="O49" s="687">
        <v>2.5</v>
      </c>
      <c r="P49" s="685">
        <f>J49*70+K49*77+L49*25+M49*60+N49*100+O49*45</f>
        <v>745.4</v>
      </c>
      <c r="Q49" s="202"/>
      <c r="S49" s="208"/>
      <c r="T49" s="202"/>
    </row>
    <row r="50" spans="1:20" s="202" customFormat="1" ht="17.649999999999999" customHeight="1" thickBot="1">
      <c r="A50" s="268" t="s">
        <v>296</v>
      </c>
      <c r="B50" s="715"/>
      <c r="C50" s="269" t="s">
        <v>299</v>
      </c>
      <c r="D50" s="715"/>
      <c r="E50" s="258" t="s">
        <v>303</v>
      </c>
      <c r="F50" s="715"/>
      <c r="G50" s="714"/>
      <c r="H50" s="269" t="s">
        <v>301</v>
      </c>
      <c r="I50" s="681"/>
      <c r="J50" s="687"/>
      <c r="K50" s="687"/>
      <c r="L50" s="687"/>
      <c r="M50" s="687"/>
      <c r="N50" s="687"/>
      <c r="O50" s="687"/>
      <c r="P50" s="685" t="e">
        <v>#VALUE!</v>
      </c>
    </row>
    <row r="51" spans="1:20" s="229" customFormat="1" ht="14.25" customHeight="1">
      <c r="A51" s="724" t="s">
        <v>362</v>
      </c>
      <c r="B51" s="725"/>
      <c r="C51" s="726" t="s">
        <v>101</v>
      </c>
      <c r="D51" s="726"/>
      <c r="E51" s="228" t="s">
        <v>102</v>
      </c>
      <c r="F51" s="726" t="s">
        <v>103</v>
      </c>
      <c r="G51" s="726"/>
      <c r="H51" s="228" t="s">
        <v>104</v>
      </c>
      <c r="I51" s="727" t="s">
        <v>363</v>
      </c>
      <c r="J51" s="727"/>
      <c r="K51" s="727"/>
      <c r="L51" s="727" t="s">
        <v>364</v>
      </c>
      <c r="M51" s="727"/>
      <c r="N51" s="727" t="s">
        <v>365</v>
      </c>
      <c r="O51" s="727"/>
      <c r="P51" s="728"/>
    </row>
    <row r="52" spans="1:20" s="231" customFormat="1" ht="14.65" customHeight="1">
      <c r="A52" s="718" t="s">
        <v>366</v>
      </c>
      <c r="B52" s="719"/>
      <c r="C52" s="720">
        <v>670</v>
      </c>
      <c r="D52" s="720" t="s">
        <v>47</v>
      </c>
      <c r="E52" s="230">
        <v>4.5</v>
      </c>
      <c r="F52" s="721">
        <v>2</v>
      </c>
      <c r="G52" s="721"/>
      <c r="H52" s="230">
        <v>1.5</v>
      </c>
      <c r="I52" s="722" t="s">
        <v>48</v>
      </c>
      <c r="J52" s="722"/>
      <c r="K52" s="722" t="s">
        <v>47</v>
      </c>
      <c r="L52" s="722" t="s">
        <v>48</v>
      </c>
      <c r="M52" s="722"/>
      <c r="N52" s="722">
        <v>2</v>
      </c>
      <c r="O52" s="722"/>
      <c r="P52" s="723"/>
    </row>
    <row r="53" spans="1:20" s="231" customFormat="1" ht="14.65" customHeight="1">
      <c r="A53" s="718" t="s">
        <v>367</v>
      </c>
      <c r="B53" s="719"/>
      <c r="C53" s="720">
        <v>770</v>
      </c>
      <c r="D53" s="720" t="s">
        <v>47</v>
      </c>
      <c r="E53" s="230">
        <v>5</v>
      </c>
      <c r="F53" s="721">
        <v>2</v>
      </c>
      <c r="G53" s="721"/>
      <c r="H53" s="230">
        <v>2</v>
      </c>
      <c r="I53" s="722" t="s">
        <v>48</v>
      </c>
      <c r="J53" s="722"/>
      <c r="K53" s="722" t="s">
        <v>47</v>
      </c>
      <c r="L53" s="722" t="s">
        <v>48</v>
      </c>
      <c r="M53" s="722"/>
      <c r="N53" s="722">
        <v>2.5</v>
      </c>
      <c r="O53" s="722"/>
      <c r="P53" s="723"/>
    </row>
    <row r="54" spans="1:20" s="231" customFormat="1" ht="14.65" customHeight="1" thickBot="1">
      <c r="A54" s="729" t="s">
        <v>50</v>
      </c>
      <c r="B54" s="730"/>
      <c r="C54" s="731">
        <v>860</v>
      </c>
      <c r="D54" s="731" t="s">
        <v>47</v>
      </c>
      <c r="E54" s="232">
        <v>5.5</v>
      </c>
      <c r="F54" s="732">
        <v>2.5</v>
      </c>
      <c r="G54" s="732"/>
      <c r="H54" s="232">
        <v>2</v>
      </c>
      <c r="I54" s="733" t="s">
        <v>48</v>
      </c>
      <c r="J54" s="733"/>
      <c r="K54" s="733" t="s">
        <v>47</v>
      </c>
      <c r="L54" s="733" t="s">
        <v>48</v>
      </c>
      <c r="M54" s="733"/>
      <c r="N54" s="733">
        <v>2.5</v>
      </c>
      <c r="O54" s="733"/>
      <c r="P54" s="734"/>
    </row>
    <row r="55" spans="1:20" s="231" customFormat="1" ht="14.65" customHeight="1">
      <c r="A55" s="233" t="s">
        <v>368</v>
      </c>
      <c r="B55" s="234"/>
      <c r="C55" s="235"/>
      <c r="D55" s="236"/>
      <c r="E55" s="236"/>
      <c r="F55" s="236"/>
      <c r="G55" s="235"/>
      <c r="H55" s="235"/>
      <c r="I55" s="237"/>
      <c r="J55" s="234"/>
      <c r="K55" s="234"/>
      <c r="L55" s="234"/>
      <c r="M55" s="234"/>
      <c r="N55" s="234"/>
      <c r="O55" s="238"/>
      <c r="P55" s="237"/>
    </row>
    <row r="56" spans="1:20" s="231" customFormat="1" ht="14.65" customHeight="1">
      <c r="A56" s="239" t="s">
        <v>369</v>
      </c>
      <c r="B56" s="237"/>
      <c r="C56" s="235"/>
      <c r="D56" s="236"/>
      <c r="E56" s="236"/>
      <c r="F56" s="236"/>
      <c r="G56" s="235"/>
      <c r="H56" s="235"/>
      <c r="I56" s="237"/>
      <c r="J56" s="237"/>
      <c r="K56" s="237"/>
      <c r="L56" s="237"/>
      <c r="M56" s="237"/>
      <c r="N56" s="237"/>
      <c r="O56" s="240"/>
      <c r="P56" s="237"/>
    </row>
    <row r="57" spans="1:20" ht="14.65" customHeight="1">
      <c r="A57" s="241" t="s">
        <v>370</v>
      </c>
      <c r="B57" s="237"/>
      <c r="C57" s="236"/>
      <c r="D57" s="236"/>
      <c r="E57" s="242" t="s">
        <v>89</v>
      </c>
      <c r="F57" s="236"/>
      <c r="G57" s="236"/>
      <c r="H57" s="236"/>
      <c r="I57" s="236" t="s">
        <v>54</v>
      </c>
      <c r="J57" s="237"/>
      <c r="K57" s="237"/>
      <c r="L57" s="237"/>
      <c r="M57" s="237"/>
      <c r="N57" s="237"/>
      <c r="O57" s="237"/>
      <c r="P57" s="237"/>
    </row>
    <row r="58" spans="1:20" ht="21" customHeight="1">
      <c r="A58" s="243"/>
      <c r="B58" s="237"/>
      <c r="C58" s="235"/>
      <c r="D58" s="236"/>
      <c r="E58" s="236"/>
      <c r="F58" s="236"/>
      <c r="G58" s="235"/>
      <c r="H58" s="235"/>
      <c r="I58" s="237"/>
      <c r="J58" s="237"/>
      <c r="K58" s="237"/>
      <c r="L58" s="237"/>
      <c r="M58" s="237"/>
      <c r="N58" s="237"/>
      <c r="O58" s="240"/>
      <c r="P58" s="237"/>
    </row>
    <row r="59" spans="1:20" ht="21" customHeight="1">
      <c r="A59" s="239"/>
      <c r="B59" s="237"/>
      <c r="C59" s="235"/>
      <c r="D59" s="244"/>
      <c r="F59" s="236"/>
      <c r="G59" s="235"/>
      <c r="H59" s="235"/>
      <c r="I59" s="237"/>
      <c r="J59" s="237"/>
      <c r="K59" s="237"/>
      <c r="L59" s="237"/>
      <c r="M59" s="237"/>
      <c r="N59" s="237"/>
      <c r="O59" s="240"/>
      <c r="P59" s="237"/>
    </row>
    <row r="60" spans="1:20" ht="21" customHeight="1">
      <c r="A60" s="245"/>
      <c r="B60" s="246"/>
      <c r="C60" s="247"/>
      <c r="D60" s="248"/>
      <c r="F60" s="248"/>
      <c r="G60" s="247"/>
      <c r="H60" s="247"/>
      <c r="I60" s="237"/>
      <c r="J60" s="249"/>
      <c r="K60" s="249"/>
      <c r="L60" s="249"/>
      <c r="M60" s="249"/>
      <c r="N60" s="249"/>
      <c r="O60" s="250"/>
      <c r="P60" s="251"/>
    </row>
  </sheetData>
  <sheetProtection selectLockedCells="1" selectUnlockedCells="1"/>
  <mergeCells count="320">
    <mergeCell ref="A54:B54"/>
    <mergeCell ref="C54:D54"/>
    <mergeCell ref="F54:G54"/>
    <mergeCell ref="I54:K54"/>
    <mergeCell ref="L54:M54"/>
    <mergeCell ref="N54:P54"/>
    <mergeCell ref="A53:B53"/>
    <mergeCell ref="C53:D53"/>
    <mergeCell ref="F53:G53"/>
    <mergeCell ref="I53:K53"/>
    <mergeCell ref="L53:M53"/>
    <mergeCell ref="N53:P53"/>
    <mergeCell ref="A52:B52"/>
    <mergeCell ref="C52:D52"/>
    <mergeCell ref="F52:G52"/>
    <mergeCell ref="I52:K52"/>
    <mergeCell ref="L52:M52"/>
    <mergeCell ref="N52:P52"/>
    <mergeCell ref="A51:B51"/>
    <mergeCell ref="C51:D51"/>
    <mergeCell ref="F51:G51"/>
    <mergeCell ref="I51:K51"/>
    <mergeCell ref="L51:M51"/>
    <mergeCell ref="N51:P51"/>
    <mergeCell ref="K49:K50"/>
    <mergeCell ref="L49:L50"/>
    <mergeCell ref="M49:M50"/>
    <mergeCell ref="N49:N50"/>
    <mergeCell ref="O49:O50"/>
    <mergeCell ref="P49:P50"/>
    <mergeCell ref="B49:B50"/>
    <mergeCell ref="D49:D50"/>
    <mergeCell ref="F49:F50"/>
    <mergeCell ref="G49:G50"/>
    <mergeCell ref="I49:I50"/>
    <mergeCell ref="J49:J50"/>
    <mergeCell ref="K47:K48"/>
    <mergeCell ref="L47:L48"/>
    <mergeCell ref="M47:M48"/>
    <mergeCell ref="N47:N48"/>
    <mergeCell ref="O47:O48"/>
    <mergeCell ref="P47:P48"/>
    <mergeCell ref="B47:B48"/>
    <mergeCell ref="D47:D48"/>
    <mergeCell ref="F47:F48"/>
    <mergeCell ref="G47:G48"/>
    <mergeCell ref="I47:I48"/>
    <mergeCell ref="J47:J48"/>
    <mergeCell ref="K45:K46"/>
    <mergeCell ref="L45:L46"/>
    <mergeCell ref="M45:M46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K43:K44"/>
    <mergeCell ref="L43:L44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K39:K40"/>
    <mergeCell ref="L39:L40"/>
    <mergeCell ref="M39:M40"/>
    <mergeCell ref="N39:N40"/>
    <mergeCell ref="O39:O40"/>
    <mergeCell ref="P39:P40"/>
    <mergeCell ref="M37:M38"/>
    <mergeCell ref="N37:N38"/>
    <mergeCell ref="O37:O38"/>
    <mergeCell ref="P37:P38"/>
    <mergeCell ref="B39:B40"/>
    <mergeCell ref="D39:D40"/>
    <mergeCell ref="F39:F40"/>
    <mergeCell ref="G39:G40"/>
    <mergeCell ref="I39:I40"/>
    <mergeCell ref="J39:J40"/>
    <mergeCell ref="Q36:Q37"/>
    <mergeCell ref="T36:T37"/>
    <mergeCell ref="B37:B38"/>
    <mergeCell ref="D37:D38"/>
    <mergeCell ref="F37:F38"/>
    <mergeCell ref="G37:G38"/>
    <mergeCell ref="I37:I38"/>
    <mergeCell ref="J37:J38"/>
    <mergeCell ref="K37:K38"/>
    <mergeCell ref="L37:L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K33:K34"/>
    <mergeCell ref="L33:L34"/>
    <mergeCell ref="M33:M34"/>
    <mergeCell ref="N33:N34"/>
    <mergeCell ref="O33:O34"/>
    <mergeCell ref="P33:P34"/>
    <mergeCell ref="M31:M32"/>
    <mergeCell ref="N31:N32"/>
    <mergeCell ref="O31:O32"/>
    <mergeCell ref="P31:P32"/>
    <mergeCell ref="B33:B34"/>
    <mergeCell ref="D33:D34"/>
    <mergeCell ref="F33:F34"/>
    <mergeCell ref="G33:G34"/>
    <mergeCell ref="I33:I34"/>
    <mergeCell ref="J33:J34"/>
    <mergeCell ref="S30:S31"/>
    <mergeCell ref="B31:B32"/>
    <mergeCell ref="D31:D32"/>
    <mergeCell ref="F31:F32"/>
    <mergeCell ref="G31:G32"/>
    <mergeCell ref="I31:I32"/>
    <mergeCell ref="J31:J32"/>
    <mergeCell ref="K31:K32"/>
    <mergeCell ref="L31:L32"/>
    <mergeCell ref="J29:J30"/>
    <mergeCell ref="K29:K30"/>
    <mergeCell ref="L29:L30"/>
    <mergeCell ref="M29:M30"/>
    <mergeCell ref="N29:N30"/>
    <mergeCell ref="O29:O30"/>
    <mergeCell ref="N27:N28"/>
    <mergeCell ref="O27:O28"/>
    <mergeCell ref="P27:P28"/>
    <mergeCell ref="B29:B30"/>
    <mergeCell ref="D29:D30"/>
    <mergeCell ref="F29:F30"/>
    <mergeCell ref="G29:G30"/>
    <mergeCell ref="I29:I30"/>
    <mergeCell ref="P29:P30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B23:B24"/>
    <mergeCell ref="D23:D24"/>
    <mergeCell ref="F23:F24"/>
    <mergeCell ref="G23:G24"/>
    <mergeCell ref="I23:I24"/>
    <mergeCell ref="P23:P24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J23:J24"/>
    <mergeCell ref="K23:K24"/>
    <mergeCell ref="L23:L24"/>
    <mergeCell ref="M23:M24"/>
    <mergeCell ref="N23:N24"/>
    <mergeCell ref="O23:O24"/>
    <mergeCell ref="N25:N26"/>
    <mergeCell ref="O25:O26"/>
    <mergeCell ref="P25:P26"/>
    <mergeCell ref="P19:P20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N21:N22"/>
    <mergeCell ref="O21:O22"/>
    <mergeCell ref="P21:P22"/>
    <mergeCell ref="T18:T19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K17:K18"/>
    <mergeCell ref="L17:L18"/>
    <mergeCell ref="M17:M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N19:N20"/>
    <mergeCell ref="O19:O20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B11:B12"/>
    <mergeCell ref="D11:D12"/>
    <mergeCell ref="F11:F12"/>
    <mergeCell ref="G11:G12"/>
    <mergeCell ref="I11:I12"/>
    <mergeCell ref="J11:J12"/>
    <mergeCell ref="K13:K14"/>
    <mergeCell ref="L13:L14"/>
    <mergeCell ref="M13:M14"/>
    <mergeCell ref="P9:P10"/>
    <mergeCell ref="N7:N8"/>
    <mergeCell ref="O7:O8"/>
    <mergeCell ref="P7:P8"/>
    <mergeCell ref="K11:K12"/>
    <mergeCell ref="L11:L12"/>
    <mergeCell ref="M11:M12"/>
    <mergeCell ref="N11:N12"/>
    <mergeCell ref="O11:O12"/>
    <mergeCell ref="P11:P12"/>
    <mergeCell ref="L5:L6"/>
    <mergeCell ref="M5:M6"/>
    <mergeCell ref="N5:N6"/>
    <mergeCell ref="O5:O6"/>
    <mergeCell ref="K9:K10"/>
    <mergeCell ref="L9:L10"/>
    <mergeCell ref="M9:M10"/>
    <mergeCell ref="N9:N10"/>
    <mergeCell ref="O9:O10"/>
    <mergeCell ref="B5:B6"/>
    <mergeCell ref="D5:D6"/>
    <mergeCell ref="F5:F6"/>
    <mergeCell ref="G5:G6"/>
    <mergeCell ref="I5:I6"/>
    <mergeCell ref="S7:S8"/>
    <mergeCell ref="B9:B10"/>
    <mergeCell ref="D9:D10"/>
    <mergeCell ref="F9:F10"/>
    <mergeCell ref="G9:G10"/>
    <mergeCell ref="I9:I10"/>
    <mergeCell ref="J9:J10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4" type="noConversion"/>
  <printOptions horizontalCentered="1" verticalCentered="1"/>
  <pageMargins left="0" right="0" top="0.23622047244094491" bottom="0.15748031496062992" header="0.27559055118110237" footer="0.23622047244094491"/>
  <pageSetup paperSize="9" scale="9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workbookViewId="0">
      <selection sqref="A1:P1"/>
    </sheetView>
  </sheetViews>
  <sheetFormatPr defaultColWidth="8.875" defaultRowHeight="21" customHeight="1"/>
  <cols>
    <col min="1" max="1" width="8.625" style="15" customWidth="1"/>
    <col min="2" max="2" width="10.625" style="39" customWidth="1"/>
    <col min="3" max="3" width="16.375" style="107" customWidth="1"/>
    <col min="4" max="4" width="3" style="107" customWidth="1"/>
    <col min="5" max="5" width="16.375" style="107" customWidth="1"/>
    <col min="6" max="6" width="3" style="107" customWidth="1"/>
    <col min="7" max="7" width="10.75" style="107" customWidth="1"/>
    <col min="8" max="8" width="19.375" style="107" customWidth="1"/>
    <col min="9" max="9" width="5.75" style="9" customWidth="1"/>
    <col min="10" max="12" width="4.625" style="9" hidden="1" customWidth="1"/>
    <col min="13" max="13" width="3.625" style="9" hidden="1" customWidth="1"/>
    <col min="14" max="14" width="3.375" style="9" hidden="1" customWidth="1"/>
    <col min="15" max="15" width="4.625" style="9" hidden="1" customWidth="1"/>
    <col min="16" max="16" width="6.5" style="40" hidden="1" customWidth="1"/>
    <col min="17" max="16384" width="8.875" style="9"/>
  </cols>
  <sheetData>
    <row r="1" spans="1:21" s="1" customFormat="1" ht="21" customHeight="1" thickBot="1">
      <c r="A1" s="830" t="s">
        <v>276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</row>
    <row r="2" spans="1:21" s="1" customFormat="1" ht="27" customHeight="1" thickBot="1">
      <c r="A2" s="2" t="s">
        <v>0</v>
      </c>
      <c r="B2" s="3" t="s">
        <v>1</v>
      </c>
      <c r="C2" s="831" t="s">
        <v>2</v>
      </c>
      <c r="D2" s="832"/>
      <c r="E2" s="831" t="s">
        <v>3</v>
      </c>
      <c r="F2" s="833"/>
      <c r="G2" s="93" t="s">
        <v>4</v>
      </c>
      <c r="H2" s="94" t="s">
        <v>5</v>
      </c>
      <c r="I2" s="4" t="s">
        <v>6</v>
      </c>
      <c r="J2" s="5" t="s">
        <v>7</v>
      </c>
      <c r="K2" s="144" t="s">
        <v>273</v>
      </c>
      <c r="L2" s="5" t="s">
        <v>8</v>
      </c>
      <c r="M2" s="5" t="s">
        <v>9</v>
      </c>
      <c r="N2" s="5" t="s">
        <v>10</v>
      </c>
      <c r="O2" s="5" t="s">
        <v>11</v>
      </c>
      <c r="P2" s="6" t="s">
        <v>12</v>
      </c>
      <c r="Q2" s="7"/>
      <c r="R2" s="7"/>
      <c r="S2" s="7"/>
      <c r="T2" s="112"/>
    </row>
    <row r="3" spans="1:21" s="62" customFormat="1" ht="18" hidden="1" customHeight="1">
      <c r="A3" s="8">
        <v>45044</v>
      </c>
      <c r="B3" s="834" t="s">
        <v>167</v>
      </c>
      <c r="C3" s="125" t="s">
        <v>168</v>
      </c>
      <c r="D3" s="836" t="s">
        <v>85</v>
      </c>
      <c r="E3" s="125" t="s">
        <v>169</v>
      </c>
      <c r="F3" s="656" t="s">
        <v>13</v>
      </c>
      <c r="G3" s="658" t="s">
        <v>33</v>
      </c>
      <c r="H3" s="125" t="s">
        <v>170</v>
      </c>
      <c r="I3" s="660" t="s">
        <v>171</v>
      </c>
      <c r="J3" s="785">
        <v>5.5</v>
      </c>
      <c r="K3" s="785">
        <v>2</v>
      </c>
      <c r="L3" s="785">
        <v>2.2000000000000002</v>
      </c>
      <c r="M3" s="785"/>
      <c r="N3" s="785">
        <v>1</v>
      </c>
      <c r="O3" s="785">
        <v>2</v>
      </c>
      <c r="P3" s="786">
        <f>J3*70+K3*75+L3*25+M3*60+N3*80+O3*45</f>
        <v>760</v>
      </c>
      <c r="S3" s="109"/>
      <c r="T3" s="109"/>
      <c r="U3" s="109"/>
    </row>
    <row r="4" spans="1:21" s="64" customFormat="1" ht="18" hidden="1" customHeight="1" thickBot="1">
      <c r="A4" s="42" t="s">
        <v>37</v>
      </c>
      <c r="B4" s="835"/>
      <c r="C4" s="126" t="s">
        <v>172</v>
      </c>
      <c r="D4" s="837"/>
      <c r="E4" s="126" t="s">
        <v>173</v>
      </c>
      <c r="F4" s="657"/>
      <c r="G4" s="659"/>
      <c r="H4" s="126" t="s">
        <v>174</v>
      </c>
      <c r="I4" s="661"/>
      <c r="J4" s="797"/>
      <c r="K4" s="797"/>
      <c r="L4" s="797"/>
      <c r="M4" s="797"/>
      <c r="N4" s="797"/>
      <c r="O4" s="797"/>
      <c r="P4" s="796" t="e">
        <v>#VALUE!</v>
      </c>
      <c r="S4" s="121"/>
      <c r="T4" s="121"/>
      <c r="U4" s="121"/>
    </row>
    <row r="5" spans="1:21" ht="18" hidden="1" customHeight="1">
      <c r="A5" s="43">
        <f>A3+3</f>
        <v>45047</v>
      </c>
      <c r="B5" s="843" t="s">
        <v>57</v>
      </c>
      <c r="C5" s="95" t="s">
        <v>164</v>
      </c>
      <c r="D5" s="798" t="s">
        <v>14</v>
      </c>
      <c r="E5" s="41" t="s">
        <v>67</v>
      </c>
      <c r="F5" s="845" t="s">
        <v>13</v>
      </c>
      <c r="G5" s="818" t="s">
        <v>15</v>
      </c>
      <c r="H5" s="147" t="s">
        <v>278</v>
      </c>
      <c r="I5" s="847"/>
      <c r="J5" s="840">
        <v>4.8</v>
      </c>
      <c r="K5" s="840">
        <v>2</v>
      </c>
      <c r="L5" s="840">
        <v>1.5</v>
      </c>
      <c r="M5" s="840"/>
      <c r="N5" s="840"/>
      <c r="O5" s="840">
        <v>2.5</v>
      </c>
      <c r="P5" s="851">
        <f>J5*70+K5*77+L5*25+M5*60+N5*100+O5*45</f>
        <v>640</v>
      </c>
      <c r="S5" s="70"/>
      <c r="T5" s="70"/>
      <c r="U5" s="70"/>
    </row>
    <row r="6" spans="1:21" s="15" customFormat="1" ht="18" hidden="1" customHeight="1">
      <c r="A6" s="16" t="s">
        <v>16</v>
      </c>
      <c r="B6" s="844"/>
      <c r="C6" s="119" t="s">
        <v>177</v>
      </c>
      <c r="D6" s="799"/>
      <c r="E6" s="48" t="s">
        <v>178</v>
      </c>
      <c r="F6" s="846"/>
      <c r="G6" s="811"/>
      <c r="H6" s="146" t="s">
        <v>279</v>
      </c>
      <c r="I6" s="799"/>
      <c r="J6" s="766"/>
      <c r="K6" s="766"/>
      <c r="L6" s="766"/>
      <c r="M6" s="766"/>
      <c r="N6" s="766"/>
      <c r="O6" s="766"/>
      <c r="P6" s="768" t="e">
        <v>#VALUE!</v>
      </c>
      <c r="S6" s="111"/>
      <c r="T6" s="111"/>
      <c r="U6" s="111"/>
    </row>
    <row r="7" spans="1:21" ht="18" customHeight="1">
      <c r="A7" s="46">
        <f>A5+1</f>
        <v>45048</v>
      </c>
      <c r="B7" s="848" t="s">
        <v>339</v>
      </c>
      <c r="C7" s="97" t="s">
        <v>277</v>
      </c>
      <c r="D7" s="798" t="s">
        <v>29</v>
      </c>
      <c r="E7" s="47" t="s">
        <v>93</v>
      </c>
      <c r="F7" s="850" t="s">
        <v>18</v>
      </c>
      <c r="G7" s="809" t="s">
        <v>20</v>
      </c>
      <c r="H7" s="165" t="s">
        <v>95</v>
      </c>
      <c r="I7" s="839" t="s">
        <v>21</v>
      </c>
      <c r="J7" s="779">
        <v>4.8</v>
      </c>
      <c r="K7" s="766">
        <v>3</v>
      </c>
      <c r="L7" s="766">
        <v>1.5</v>
      </c>
      <c r="M7" s="766">
        <v>1</v>
      </c>
      <c r="N7" s="766"/>
      <c r="O7" s="766">
        <v>3</v>
      </c>
      <c r="P7" s="768">
        <f>J7*70+K7*77+L7*25+M7*60+N7*100+O7*45</f>
        <v>799.5</v>
      </c>
      <c r="Q7" s="59"/>
      <c r="R7" s="120"/>
      <c r="S7" s="852"/>
      <c r="T7" s="70"/>
      <c r="U7" s="70"/>
    </row>
    <row r="8" spans="1:21" s="10" customFormat="1" ht="18" customHeight="1">
      <c r="A8" s="16" t="s">
        <v>22</v>
      </c>
      <c r="B8" s="849"/>
      <c r="C8" s="122" t="s">
        <v>105</v>
      </c>
      <c r="D8" s="799"/>
      <c r="E8" s="45" t="s">
        <v>94</v>
      </c>
      <c r="F8" s="809"/>
      <c r="G8" s="823"/>
      <c r="H8" s="166" t="s">
        <v>96</v>
      </c>
      <c r="I8" s="824"/>
      <c r="J8" s="779"/>
      <c r="K8" s="766"/>
      <c r="L8" s="766"/>
      <c r="M8" s="766"/>
      <c r="N8" s="766"/>
      <c r="O8" s="766"/>
      <c r="P8" s="768" t="e">
        <v>#VALUE!</v>
      </c>
      <c r="Q8" s="60"/>
      <c r="R8" s="110"/>
      <c r="S8" s="852"/>
      <c r="T8" s="73"/>
      <c r="U8" s="73"/>
    </row>
    <row r="9" spans="1:21" s="62" customFormat="1" ht="18" customHeight="1">
      <c r="A9" s="8">
        <f>A7+1</f>
        <v>45049</v>
      </c>
      <c r="B9" s="763" t="s">
        <v>23</v>
      </c>
      <c r="C9" s="157" t="s">
        <v>308</v>
      </c>
      <c r="D9" s="841" t="s">
        <v>14</v>
      </c>
      <c r="E9" s="158" t="s">
        <v>310</v>
      </c>
      <c r="F9" s="668" t="s">
        <v>25</v>
      </c>
      <c r="G9" s="686" t="s">
        <v>26</v>
      </c>
      <c r="H9" s="172" t="s">
        <v>82</v>
      </c>
      <c r="I9" s="781" t="s">
        <v>27</v>
      </c>
      <c r="J9" s="783">
        <v>5</v>
      </c>
      <c r="K9" s="737">
        <v>2</v>
      </c>
      <c r="L9" s="737">
        <v>1.3</v>
      </c>
      <c r="M9" s="737"/>
      <c r="N9" s="737">
        <v>1</v>
      </c>
      <c r="O9" s="737">
        <v>2.5</v>
      </c>
      <c r="P9" s="739">
        <f>J9*70+K9*77+L9*25+M9*60+N9*100+O9*45</f>
        <v>749</v>
      </c>
      <c r="R9" s="109"/>
      <c r="S9" s="109"/>
      <c r="T9" s="109"/>
      <c r="U9" s="109"/>
    </row>
    <row r="10" spans="1:21" s="64" customFormat="1" ht="18" customHeight="1">
      <c r="A10" s="16" t="s">
        <v>28</v>
      </c>
      <c r="B10" s="753"/>
      <c r="C10" s="159" t="s">
        <v>309</v>
      </c>
      <c r="D10" s="842"/>
      <c r="E10" s="160" t="s">
        <v>311</v>
      </c>
      <c r="F10" s="669"/>
      <c r="G10" s="686"/>
      <c r="H10" s="164" t="s">
        <v>318</v>
      </c>
      <c r="I10" s="782"/>
      <c r="J10" s="784"/>
      <c r="K10" s="738"/>
      <c r="L10" s="738"/>
      <c r="M10" s="738"/>
      <c r="N10" s="738"/>
      <c r="O10" s="738"/>
      <c r="P10" s="790" t="e">
        <v>#VALUE!</v>
      </c>
      <c r="S10" s="121"/>
      <c r="T10" s="121"/>
      <c r="U10" s="121"/>
    </row>
    <row r="11" spans="1:21" s="62" customFormat="1" ht="18" customHeight="1">
      <c r="A11" s="8">
        <f>A9+1</f>
        <v>45050</v>
      </c>
      <c r="B11" s="763" t="s">
        <v>90</v>
      </c>
      <c r="C11" s="163" t="s">
        <v>312</v>
      </c>
      <c r="D11" s="765" t="s">
        <v>14</v>
      </c>
      <c r="E11" s="55" t="s">
        <v>68</v>
      </c>
      <c r="F11" s="668" t="s">
        <v>13</v>
      </c>
      <c r="G11" s="686" t="s">
        <v>20</v>
      </c>
      <c r="H11" s="172" t="s">
        <v>328</v>
      </c>
      <c r="I11" s="781"/>
      <c r="J11" s="784">
        <v>5</v>
      </c>
      <c r="K11" s="738">
        <v>2.2999999999999998</v>
      </c>
      <c r="L11" s="738">
        <v>1.5</v>
      </c>
      <c r="M11" s="738"/>
      <c r="N11" s="738"/>
      <c r="O11" s="738">
        <v>3</v>
      </c>
      <c r="P11" s="740">
        <f>J11*70+K11*77+L11*25+M11*60+N11*100+O11*45</f>
        <v>699.6</v>
      </c>
      <c r="S11" s="109"/>
      <c r="U11" s="109"/>
    </row>
    <row r="12" spans="1:21" s="64" customFormat="1" ht="18" customHeight="1">
      <c r="A12" s="16" t="s">
        <v>30</v>
      </c>
      <c r="B12" s="753"/>
      <c r="C12" s="164" t="s">
        <v>64</v>
      </c>
      <c r="D12" s="752"/>
      <c r="E12" s="63" t="s">
        <v>155</v>
      </c>
      <c r="F12" s="669"/>
      <c r="G12" s="686"/>
      <c r="H12" s="164" t="s">
        <v>329</v>
      </c>
      <c r="I12" s="782"/>
      <c r="J12" s="784"/>
      <c r="K12" s="738"/>
      <c r="L12" s="738"/>
      <c r="M12" s="738"/>
      <c r="N12" s="738"/>
      <c r="O12" s="738"/>
      <c r="P12" s="790" t="e">
        <v>#VALUE!</v>
      </c>
      <c r="S12" s="121"/>
      <c r="U12" s="121"/>
    </row>
    <row r="13" spans="1:21" s="62" customFormat="1" ht="18" customHeight="1">
      <c r="A13" s="18">
        <f>A11+1</f>
        <v>45051</v>
      </c>
      <c r="B13" s="691" t="s">
        <v>31</v>
      </c>
      <c r="C13" s="57" t="s">
        <v>179</v>
      </c>
      <c r="D13" s="765" t="s">
        <v>36</v>
      </c>
      <c r="E13" s="148" t="s">
        <v>280</v>
      </c>
      <c r="F13" s="828" t="s">
        <v>14</v>
      </c>
      <c r="G13" s="695" t="s">
        <v>33</v>
      </c>
      <c r="H13" s="127" t="s">
        <v>175</v>
      </c>
      <c r="I13" s="690" t="s">
        <v>21</v>
      </c>
      <c r="J13" s="784">
        <v>4.8</v>
      </c>
      <c r="K13" s="738">
        <v>3</v>
      </c>
      <c r="L13" s="738">
        <v>1.5</v>
      </c>
      <c r="M13" s="738">
        <v>1</v>
      </c>
      <c r="N13" s="738"/>
      <c r="O13" s="738">
        <v>2</v>
      </c>
      <c r="P13" s="740">
        <f>J13*70+K13*77+L13*25+M13*60+N13*100+O13*45</f>
        <v>754.5</v>
      </c>
      <c r="S13" s="109"/>
      <c r="T13" s="109"/>
      <c r="U13" s="109"/>
    </row>
    <row r="14" spans="1:21" s="62" customFormat="1" ht="18" customHeight="1" thickBot="1">
      <c r="A14" s="20" t="s">
        <v>34</v>
      </c>
      <c r="B14" s="692"/>
      <c r="C14" s="58" t="s">
        <v>180</v>
      </c>
      <c r="D14" s="774"/>
      <c r="E14" s="149" t="s">
        <v>281</v>
      </c>
      <c r="F14" s="828"/>
      <c r="G14" s="696"/>
      <c r="H14" s="126" t="s">
        <v>176</v>
      </c>
      <c r="I14" s="697"/>
      <c r="J14" s="829"/>
      <c r="K14" s="797"/>
      <c r="L14" s="797"/>
      <c r="M14" s="797"/>
      <c r="N14" s="797"/>
      <c r="O14" s="797"/>
      <c r="P14" s="796" t="e">
        <v>#VALUE!</v>
      </c>
      <c r="S14" s="109"/>
      <c r="T14" s="109"/>
      <c r="U14" s="109"/>
    </row>
    <row r="15" spans="1:21" s="62" customFormat="1" ht="17.649999999999999" customHeight="1">
      <c r="A15" s="43">
        <f>A13+3</f>
        <v>45054</v>
      </c>
      <c r="B15" s="761" t="s">
        <v>58</v>
      </c>
      <c r="C15" s="57" t="s">
        <v>65</v>
      </c>
      <c r="D15" s="754" t="s">
        <v>85</v>
      </c>
      <c r="E15" s="61" t="s">
        <v>251</v>
      </c>
      <c r="F15" s="699" t="s">
        <v>24</v>
      </c>
      <c r="G15" s="666" t="s">
        <v>15</v>
      </c>
      <c r="H15" s="108" t="s">
        <v>262</v>
      </c>
      <c r="I15" s="762"/>
      <c r="J15" s="783">
        <v>4.8</v>
      </c>
      <c r="K15" s="737">
        <v>2.8</v>
      </c>
      <c r="L15" s="737">
        <v>1.2</v>
      </c>
      <c r="M15" s="737"/>
      <c r="N15" s="737"/>
      <c r="O15" s="737">
        <v>3</v>
      </c>
      <c r="P15" s="739">
        <f>J15*70+K15*77+L15*25+M15*60+N15*100+O15*45</f>
        <v>716.6</v>
      </c>
      <c r="S15" s="109"/>
      <c r="T15" s="109"/>
      <c r="U15" s="109"/>
    </row>
    <row r="16" spans="1:21" s="64" customFormat="1" ht="17.649999999999999" customHeight="1">
      <c r="A16" s="49" t="s">
        <v>35</v>
      </c>
      <c r="B16" s="753"/>
      <c r="C16" s="56" t="s">
        <v>147</v>
      </c>
      <c r="D16" s="752"/>
      <c r="E16" s="128" t="s">
        <v>252</v>
      </c>
      <c r="F16" s="669"/>
      <c r="G16" s="686"/>
      <c r="H16" s="66" t="s">
        <v>263</v>
      </c>
      <c r="I16" s="752"/>
      <c r="J16" s="784"/>
      <c r="K16" s="738"/>
      <c r="L16" s="738"/>
      <c r="M16" s="738"/>
      <c r="N16" s="738"/>
      <c r="O16" s="738"/>
      <c r="P16" s="740" t="e">
        <v>#VALUE!</v>
      </c>
      <c r="S16" s="121"/>
      <c r="T16" s="121"/>
      <c r="U16" s="121"/>
    </row>
    <row r="17" spans="1:21" s="62" customFormat="1" ht="17.649999999999999" customHeight="1">
      <c r="A17" s="46">
        <f>A15+1</f>
        <v>45055</v>
      </c>
      <c r="B17" s="679" t="s">
        <v>340</v>
      </c>
      <c r="C17" s="172" t="s">
        <v>324</v>
      </c>
      <c r="D17" s="772" t="s">
        <v>77</v>
      </c>
      <c r="E17" s="170" t="s">
        <v>341</v>
      </c>
      <c r="F17" s="674" t="s">
        <v>13</v>
      </c>
      <c r="G17" s="669" t="s">
        <v>20</v>
      </c>
      <c r="H17" s="57" t="s">
        <v>283</v>
      </c>
      <c r="I17" s="789" t="s">
        <v>21</v>
      </c>
      <c r="J17" s="784">
        <v>5.2</v>
      </c>
      <c r="K17" s="738">
        <v>2.5</v>
      </c>
      <c r="L17" s="738">
        <v>1.2</v>
      </c>
      <c r="M17" s="738">
        <v>1</v>
      </c>
      <c r="N17" s="738"/>
      <c r="O17" s="738">
        <v>3</v>
      </c>
      <c r="P17" s="740">
        <f>J17*70+K17*77+L17*25+M17*60+N17*100+O17*45</f>
        <v>781.5</v>
      </c>
      <c r="S17" s="109"/>
      <c r="T17" s="109"/>
      <c r="U17" s="109"/>
    </row>
    <row r="18" spans="1:21" s="64" customFormat="1" ht="17.649999999999999" customHeight="1">
      <c r="A18" s="16" t="s">
        <v>22</v>
      </c>
      <c r="B18" s="677"/>
      <c r="C18" s="164" t="s">
        <v>325</v>
      </c>
      <c r="D18" s="827"/>
      <c r="E18" s="171" t="s">
        <v>319</v>
      </c>
      <c r="F18" s="669"/>
      <c r="G18" s="686"/>
      <c r="H18" s="56" t="s">
        <v>282</v>
      </c>
      <c r="I18" s="782"/>
      <c r="J18" s="784"/>
      <c r="K18" s="738"/>
      <c r="L18" s="738"/>
      <c r="M18" s="738"/>
      <c r="N18" s="738"/>
      <c r="O18" s="738"/>
      <c r="P18" s="740" t="e">
        <v>#VALUE!</v>
      </c>
      <c r="S18" s="59"/>
      <c r="T18" s="787"/>
      <c r="U18" s="121"/>
    </row>
    <row r="19" spans="1:21" s="62" customFormat="1" ht="17.649999999999999" customHeight="1">
      <c r="A19" s="46">
        <f>A17+1</f>
        <v>45056</v>
      </c>
      <c r="B19" s="752" t="s">
        <v>23</v>
      </c>
      <c r="C19" s="167" t="s">
        <v>315</v>
      </c>
      <c r="D19" s="825" t="s">
        <v>307</v>
      </c>
      <c r="E19" s="163" t="s">
        <v>313</v>
      </c>
      <c r="F19" s="668" t="s">
        <v>32</v>
      </c>
      <c r="G19" s="686" t="s">
        <v>26</v>
      </c>
      <c r="H19" s="161" t="s">
        <v>316</v>
      </c>
      <c r="I19" s="781" t="s">
        <v>27</v>
      </c>
      <c r="J19" s="783">
        <v>5</v>
      </c>
      <c r="K19" s="737">
        <v>2</v>
      </c>
      <c r="L19" s="737">
        <v>1.2</v>
      </c>
      <c r="M19" s="737"/>
      <c r="N19" s="737">
        <v>1</v>
      </c>
      <c r="O19" s="737">
        <v>2.5</v>
      </c>
      <c r="P19" s="739">
        <f>J19*70+K19*77+L19*25+M19*60+N19*100+O19*45</f>
        <v>746.5</v>
      </c>
      <c r="S19" s="124"/>
      <c r="T19" s="787"/>
      <c r="U19" s="109"/>
    </row>
    <row r="20" spans="1:21" s="64" customFormat="1" ht="17.649999999999999" customHeight="1">
      <c r="A20" s="16" t="s">
        <v>28</v>
      </c>
      <c r="B20" s="753"/>
      <c r="C20" s="168" t="s">
        <v>284</v>
      </c>
      <c r="D20" s="826"/>
      <c r="E20" s="169" t="s">
        <v>314</v>
      </c>
      <c r="F20" s="669" t="s">
        <v>70</v>
      </c>
      <c r="G20" s="686"/>
      <c r="H20" s="162" t="s">
        <v>317</v>
      </c>
      <c r="I20" s="782"/>
      <c r="J20" s="784"/>
      <c r="K20" s="738"/>
      <c r="L20" s="738"/>
      <c r="M20" s="738"/>
      <c r="N20" s="738"/>
      <c r="O20" s="738"/>
      <c r="P20" s="790" t="e">
        <v>#VALUE!</v>
      </c>
      <c r="S20" s="67" t="s">
        <v>259</v>
      </c>
    </row>
    <row r="21" spans="1:21" ht="17.649999999999999" customHeight="1">
      <c r="A21" s="8">
        <f>A19+1</f>
        <v>45057</v>
      </c>
      <c r="B21" s="763" t="s">
        <v>91</v>
      </c>
      <c r="C21" s="181" t="s">
        <v>335</v>
      </c>
      <c r="D21" s="798" t="s">
        <v>70</v>
      </c>
      <c r="E21" s="172" t="s">
        <v>342</v>
      </c>
      <c r="F21" s="817" t="s">
        <v>32</v>
      </c>
      <c r="G21" s="823" t="s">
        <v>20</v>
      </c>
      <c r="H21" s="174" t="s">
        <v>322</v>
      </c>
      <c r="I21" s="777"/>
      <c r="J21" s="779">
        <v>5</v>
      </c>
      <c r="K21" s="766">
        <v>2.5</v>
      </c>
      <c r="L21" s="766">
        <v>1</v>
      </c>
      <c r="M21" s="766"/>
      <c r="N21" s="766"/>
      <c r="O21" s="766">
        <v>2</v>
      </c>
      <c r="P21" s="768">
        <f>J21*70+K21*77+L21*25+M21*60+N21*100+O21*45</f>
        <v>657.5</v>
      </c>
      <c r="R21" s="70"/>
      <c r="S21" s="56" t="s">
        <v>264</v>
      </c>
    </row>
    <row r="22" spans="1:21" s="10" customFormat="1" ht="17.649999999999999" customHeight="1">
      <c r="A22" s="16" t="s">
        <v>30</v>
      </c>
      <c r="B22" s="753"/>
      <c r="C22" s="182" t="s">
        <v>336</v>
      </c>
      <c r="D22" s="799"/>
      <c r="E22" s="164" t="s">
        <v>343</v>
      </c>
      <c r="F22" s="809"/>
      <c r="G22" s="823"/>
      <c r="H22" s="175" t="s">
        <v>323</v>
      </c>
      <c r="I22" s="824"/>
      <c r="J22" s="779"/>
      <c r="K22" s="766"/>
      <c r="L22" s="766"/>
      <c r="M22" s="766"/>
      <c r="N22" s="766"/>
      <c r="O22" s="766"/>
      <c r="P22" s="803" t="e">
        <v>#VALUE!</v>
      </c>
      <c r="R22" s="71"/>
    </row>
    <row r="23" spans="1:21" ht="17.649999999999999" customHeight="1">
      <c r="A23" s="18">
        <f>A21+1</f>
        <v>45058</v>
      </c>
      <c r="B23" s="815" t="s">
        <v>59</v>
      </c>
      <c r="C23" s="57" t="s">
        <v>222</v>
      </c>
      <c r="D23" s="754" t="s">
        <v>25</v>
      </c>
      <c r="E23" s="55" t="s">
        <v>286</v>
      </c>
      <c r="F23" s="817" t="s">
        <v>13</v>
      </c>
      <c r="G23" s="775" t="s">
        <v>33</v>
      </c>
      <c r="H23" s="172" t="s">
        <v>320</v>
      </c>
      <c r="I23" s="819" t="s">
        <v>21</v>
      </c>
      <c r="J23" s="779">
        <v>4.7</v>
      </c>
      <c r="K23" s="766">
        <v>2.5</v>
      </c>
      <c r="L23" s="766">
        <v>1.3</v>
      </c>
      <c r="M23" s="766">
        <v>1</v>
      </c>
      <c r="N23" s="766"/>
      <c r="O23" s="766">
        <v>2.5</v>
      </c>
      <c r="P23" s="768">
        <f>J23*70+K23*77+L23*25+M23*60+N23*100+O23*45</f>
        <v>726.5</v>
      </c>
      <c r="R23" s="72"/>
    </row>
    <row r="24" spans="1:21" s="10" customFormat="1" ht="17.649999999999999" customHeight="1" thickBot="1">
      <c r="A24" s="21" t="s">
        <v>37</v>
      </c>
      <c r="B24" s="816"/>
      <c r="C24" s="68" t="s">
        <v>223</v>
      </c>
      <c r="D24" s="752"/>
      <c r="E24" s="56" t="s">
        <v>287</v>
      </c>
      <c r="F24" s="809"/>
      <c r="G24" s="818"/>
      <c r="H24" s="173" t="s">
        <v>321</v>
      </c>
      <c r="I24" s="820"/>
      <c r="J24" s="821"/>
      <c r="K24" s="822"/>
      <c r="L24" s="822"/>
      <c r="M24" s="822"/>
      <c r="N24" s="822"/>
      <c r="O24" s="822"/>
      <c r="P24" s="803" t="e">
        <v>#VALUE!</v>
      </c>
      <c r="R24" s="73"/>
    </row>
    <row r="25" spans="1:21" ht="17.649999999999999" customHeight="1">
      <c r="A25" s="11">
        <f>A23+3</f>
        <v>45061</v>
      </c>
      <c r="B25" s="804" t="s">
        <v>167</v>
      </c>
      <c r="C25" s="54" t="s">
        <v>73</v>
      </c>
      <c r="D25" s="806" t="s">
        <v>32</v>
      </c>
      <c r="E25" s="54" t="s">
        <v>159</v>
      </c>
      <c r="F25" s="808" t="s">
        <v>13</v>
      </c>
      <c r="G25" s="810" t="s">
        <v>15</v>
      </c>
      <c r="H25" s="140" t="s">
        <v>80</v>
      </c>
      <c r="I25" s="808"/>
      <c r="J25" s="812">
        <v>5.3</v>
      </c>
      <c r="K25" s="813">
        <v>2</v>
      </c>
      <c r="L25" s="813">
        <v>1.3</v>
      </c>
      <c r="M25" s="813"/>
      <c r="N25" s="813"/>
      <c r="O25" s="813">
        <v>3</v>
      </c>
      <c r="P25" s="814">
        <f>J25*70+K25*77+L25*25+M25*60+N25*100+O25*45</f>
        <v>692.5</v>
      </c>
      <c r="R25" s="142"/>
    </row>
    <row r="26" spans="1:21" s="22" customFormat="1" ht="17.649999999999999" customHeight="1">
      <c r="A26" s="13" t="s">
        <v>16</v>
      </c>
      <c r="B26" s="805"/>
      <c r="C26" s="53" t="s">
        <v>75</v>
      </c>
      <c r="D26" s="807"/>
      <c r="E26" s="45" t="s">
        <v>196</v>
      </c>
      <c r="F26" s="809"/>
      <c r="G26" s="811"/>
      <c r="H26" s="66" t="s">
        <v>81</v>
      </c>
      <c r="I26" s="809"/>
      <c r="J26" s="779"/>
      <c r="K26" s="766"/>
      <c r="L26" s="766"/>
      <c r="M26" s="766"/>
      <c r="N26" s="766"/>
      <c r="O26" s="766"/>
      <c r="P26" s="768" t="e">
        <v>#VALUE!</v>
      </c>
      <c r="R26" s="143"/>
    </row>
    <row r="27" spans="1:21" s="62" customFormat="1" ht="17.649999999999999" customHeight="1">
      <c r="A27" s="46">
        <f>A25+1</f>
        <v>45062</v>
      </c>
      <c r="B27" s="763" t="s">
        <v>56</v>
      </c>
      <c r="C27" s="74" t="s">
        <v>74</v>
      </c>
      <c r="D27" s="765" t="s">
        <v>18</v>
      </c>
      <c r="E27" s="57" t="s">
        <v>201</v>
      </c>
      <c r="F27" s="668" t="s">
        <v>19</v>
      </c>
      <c r="G27" s="686" t="s">
        <v>20</v>
      </c>
      <c r="H27" s="19" t="s">
        <v>220</v>
      </c>
      <c r="I27" s="789" t="s">
        <v>21</v>
      </c>
      <c r="J27" s="784">
        <v>4.5</v>
      </c>
      <c r="K27" s="738">
        <v>2</v>
      </c>
      <c r="L27" s="738">
        <v>1.5</v>
      </c>
      <c r="M27" s="738">
        <v>1</v>
      </c>
      <c r="N27" s="738"/>
      <c r="O27" s="738">
        <v>2.5</v>
      </c>
      <c r="P27" s="740">
        <f>J27*70+K27*77+L27*25+M27*60+N27*100+O27*45</f>
        <v>679</v>
      </c>
      <c r="R27" s="109"/>
    </row>
    <row r="28" spans="1:21" s="62" customFormat="1" ht="17.649999999999999" customHeight="1">
      <c r="A28" s="16" t="s">
        <v>22</v>
      </c>
      <c r="B28" s="753"/>
      <c r="C28" s="68" t="s">
        <v>150</v>
      </c>
      <c r="D28" s="752"/>
      <c r="E28" s="56" t="s">
        <v>202</v>
      </c>
      <c r="F28" s="674"/>
      <c r="G28" s="686"/>
      <c r="H28" s="14" t="s">
        <v>221</v>
      </c>
      <c r="I28" s="782"/>
      <c r="J28" s="801"/>
      <c r="K28" s="802"/>
      <c r="L28" s="802"/>
      <c r="M28" s="802"/>
      <c r="N28" s="802"/>
      <c r="O28" s="802"/>
      <c r="P28" s="800" t="e">
        <v>#VALUE!</v>
      </c>
    </row>
    <row r="29" spans="1:21" s="76" customFormat="1" ht="17.649999999999999" customHeight="1">
      <c r="A29" s="8">
        <f>A27+1</f>
        <v>45063</v>
      </c>
      <c r="B29" s="763" t="s">
        <v>23</v>
      </c>
      <c r="C29" s="172" t="s">
        <v>207</v>
      </c>
      <c r="D29" s="754" t="s">
        <v>24</v>
      </c>
      <c r="E29" s="117" t="s">
        <v>305</v>
      </c>
      <c r="F29" s="668" t="s">
        <v>85</v>
      </c>
      <c r="G29" s="763" t="s">
        <v>38</v>
      </c>
      <c r="H29" s="132" t="s">
        <v>190</v>
      </c>
      <c r="I29" s="781" t="s">
        <v>27</v>
      </c>
      <c r="J29" s="783">
        <v>5</v>
      </c>
      <c r="K29" s="737">
        <v>2.1</v>
      </c>
      <c r="L29" s="737">
        <v>1.3</v>
      </c>
      <c r="M29" s="737"/>
      <c r="N29" s="737">
        <v>1</v>
      </c>
      <c r="O29" s="737">
        <v>3</v>
      </c>
      <c r="P29" s="739">
        <f>J29*70+K29*77+L29*25+M29*60+N29*100+O29*45</f>
        <v>779.2</v>
      </c>
      <c r="R29" s="77"/>
    </row>
    <row r="30" spans="1:21" s="76" customFormat="1" ht="17.649999999999999" customHeight="1">
      <c r="A30" s="16" t="s">
        <v>28</v>
      </c>
      <c r="B30" s="753"/>
      <c r="C30" s="180" t="s">
        <v>334</v>
      </c>
      <c r="D30" s="752"/>
      <c r="E30" s="98" t="s">
        <v>306</v>
      </c>
      <c r="F30" s="674"/>
      <c r="G30" s="763"/>
      <c r="H30" s="133" t="s">
        <v>191</v>
      </c>
      <c r="I30" s="782"/>
      <c r="J30" s="784"/>
      <c r="K30" s="738"/>
      <c r="L30" s="738"/>
      <c r="M30" s="738"/>
      <c r="N30" s="738"/>
      <c r="O30" s="738"/>
      <c r="P30" s="790" t="e">
        <v>#VALUE!</v>
      </c>
      <c r="R30" s="59"/>
      <c r="S30" s="787"/>
    </row>
    <row r="31" spans="1:21" s="76" customFormat="1" ht="17.649999999999999" customHeight="1">
      <c r="A31" s="8">
        <f>A29+1</f>
        <v>45064</v>
      </c>
      <c r="B31" s="763" t="s">
        <v>90</v>
      </c>
      <c r="C31" s="167" t="s">
        <v>331</v>
      </c>
      <c r="D31" s="754" t="s">
        <v>25</v>
      </c>
      <c r="E31" s="55" t="s">
        <v>188</v>
      </c>
      <c r="F31" s="798" t="s">
        <v>13</v>
      </c>
      <c r="G31" s="763" t="s">
        <v>20</v>
      </c>
      <c r="H31" s="75" t="s">
        <v>187</v>
      </c>
      <c r="I31" s="781"/>
      <c r="J31" s="784">
        <v>5.3</v>
      </c>
      <c r="K31" s="738">
        <v>2</v>
      </c>
      <c r="L31" s="738">
        <v>1.4</v>
      </c>
      <c r="M31" s="738"/>
      <c r="N31" s="738"/>
      <c r="O31" s="738">
        <v>2.5</v>
      </c>
      <c r="P31" s="740">
        <f>J31*70+K31*77+L31*25+M31*60+N31*100+O31*45</f>
        <v>672.5</v>
      </c>
      <c r="R31" s="60"/>
      <c r="S31" s="787"/>
    </row>
    <row r="32" spans="1:21" s="79" customFormat="1" ht="17.649999999999999" customHeight="1">
      <c r="A32" s="16" t="s">
        <v>30</v>
      </c>
      <c r="B32" s="753"/>
      <c r="C32" s="168" t="s">
        <v>332</v>
      </c>
      <c r="D32" s="754"/>
      <c r="E32" s="45" t="s">
        <v>189</v>
      </c>
      <c r="F32" s="799"/>
      <c r="G32" s="763"/>
      <c r="H32" s="66" t="s">
        <v>213</v>
      </c>
      <c r="I32" s="782"/>
      <c r="J32" s="784"/>
      <c r="K32" s="738"/>
      <c r="L32" s="738"/>
      <c r="M32" s="738"/>
      <c r="N32" s="738"/>
      <c r="O32" s="738"/>
      <c r="P32" s="790" t="e">
        <v>#VALUE!</v>
      </c>
    </row>
    <row r="33" spans="1:20" s="76" customFormat="1" ht="17.649999999999999" customHeight="1">
      <c r="A33" s="8">
        <f>A31+1</f>
        <v>45065</v>
      </c>
      <c r="B33" s="791" t="s">
        <v>39</v>
      </c>
      <c r="C33" s="80" t="s">
        <v>148</v>
      </c>
      <c r="D33" s="765" t="s">
        <v>66</v>
      </c>
      <c r="E33" s="132" t="s">
        <v>192</v>
      </c>
      <c r="F33" s="709" t="s">
        <v>193</v>
      </c>
      <c r="G33" s="793" t="s">
        <v>33</v>
      </c>
      <c r="H33" s="155" t="s">
        <v>78</v>
      </c>
      <c r="I33" s="781" t="s">
        <v>21</v>
      </c>
      <c r="J33" s="738">
        <v>5.5</v>
      </c>
      <c r="K33" s="738">
        <v>3</v>
      </c>
      <c r="L33" s="738">
        <v>1.5</v>
      </c>
      <c r="M33" s="738">
        <v>1</v>
      </c>
      <c r="N33" s="738"/>
      <c r="O33" s="738">
        <v>3</v>
      </c>
      <c r="P33" s="740">
        <f>J33*70+K33*77+L33*25+M33*60+N33*100+O33*45</f>
        <v>848.5</v>
      </c>
    </row>
    <row r="34" spans="1:20" s="79" customFormat="1" ht="17.649999999999999" customHeight="1" thickBot="1">
      <c r="A34" s="51" t="s">
        <v>34</v>
      </c>
      <c r="B34" s="792"/>
      <c r="C34" s="81" t="s">
        <v>149</v>
      </c>
      <c r="D34" s="774"/>
      <c r="E34" s="134" t="s">
        <v>194</v>
      </c>
      <c r="F34" s="710"/>
      <c r="G34" s="794"/>
      <c r="H34" s="156" t="s">
        <v>97</v>
      </c>
      <c r="I34" s="795"/>
      <c r="J34" s="797"/>
      <c r="K34" s="797"/>
      <c r="L34" s="797"/>
      <c r="M34" s="797"/>
      <c r="N34" s="797"/>
      <c r="O34" s="797"/>
      <c r="P34" s="796" t="e">
        <v>#VALUE!</v>
      </c>
      <c r="Q34" s="59"/>
    </row>
    <row r="35" spans="1:20" s="76" customFormat="1" ht="17.649999999999999" customHeight="1">
      <c r="A35" s="43">
        <f>A33+3</f>
        <v>45068</v>
      </c>
      <c r="B35" s="761" t="s">
        <v>40</v>
      </c>
      <c r="C35" s="57" t="s">
        <v>294</v>
      </c>
      <c r="D35" s="754" t="s">
        <v>18</v>
      </c>
      <c r="E35" s="57" t="s">
        <v>198</v>
      </c>
      <c r="F35" s="762" t="s">
        <v>13</v>
      </c>
      <c r="G35" s="672" t="s">
        <v>15</v>
      </c>
      <c r="H35" s="95" t="s">
        <v>98</v>
      </c>
      <c r="I35" s="762"/>
      <c r="J35" s="785">
        <v>5</v>
      </c>
      <c r="K35" s="785">
        <v>2.5</v>
      </c>
      <c r="L35" s="785">
        <v>1.5</v>
      </c>
      <c r="M35" s="785"/>
      <c r="N35" s="785"/>
      <c r="O35" s="785">
        <v>2.5</v>
      </c>
      <c r="P35" s="786">
        <f>J35*70+K35*77+L35*25+M35*60+N35*100+O35*45</f>
        <v>692.5</v>
      </c>
      <c r="Q35" s="60"/>
    </row>
    <row r="36" spans="1:20" s="82" customFormat="1" ht="17.649999999999999" customHeight="1">
      <c r="A36" s="42" t="s">
        <v>35</v>
      </c>
      <c r="B36" s="753"/>
      <c r="C36" s="56" t="s">
        <v>295</v>
      </c>
      <c r="D36" s="752"/>
      <c r="E36" s="56" t="s">
        <v>197</v>
      </c>
      <c r="F36" s="752"/>
      <c r="G36" s="673"/>
      <c r="H36" s="90" t="s">
        <v>199</v>
      </c>
      <c r="I36" s="752"/>
      <c r="J36" s="738"/>
      <c r="K36" s="738"/>
      <c r="L36" s="738"/>
      <c r="M36" s="738"/>
      <c r="N36" s="738"/>
      <c r="O36" s="738"/>
      <c r="P36" s="740" t="e">
        <v>#VALUE!</v>
      </c>
      <c r="Q36" s="787"/>
      <c r="S36" s="83"/>
      <c r="T36" s="788"/>
    </row>
    <row r="37" spans="1:20" s="76" customFormat="1" ht="17.649999999999999" customHeight="1">
      <c r="A37" s="8">
        <f>A35+1</f>
        <v>45069</v>
      </c>
      <c r="B37" s="763" t="s">
        <v>41</v>
      </c>
      <c r="C37" s="150" t="s">
        <v>292</v>
      </c>
      <c r="D37" s="765" t="s">
        <v>18</v>
      </c>
      <c r="E37" s="57" t="s">
        <v>200</v>
      </c>
      <c r="F37" s="754" t="s">
        <v>13</v>
      </c>
      <c r="G37" s="669" t="s">
        <v>20</v>
      </c>
      <c r="H37" s="99" t="s">
        <v>156</v>
      </c>
      <c r="I37" s="789" t="s">
        <v>21</v>
      </c>
      <c r="J37" s="738">
        <v>5.3</v>
      </c>
      <c r="K37" s="738">
        <v>2.2000000000000002</v>
      </c>
      <c r="L37" s="738">
        <v>1.3</v>
      </c>
      <c r="M37" s="738">
        <v>1</v>
      </c>
      <c r="N37" s="738"/>
      <c r="O37" s="738">
        <v>2.5</v>
      </c>
      <c r="P37" s="740">
        <f>J37*70+K37*77+L37*25+M37*60+N37*100+O37*45</f>
        <v>745.4</v>
      </c>
      <c r="Q37" s="787"/>
      <c r="S37" s="84"/>
      <c r="T37" s="788"/>
    </row>
    <row r="38" spans="1:20" s="79" customFormat="1" ht="17.649999999999999" customHeight="1">
      <c r="A38" s="16" t="s">
        <v>22</v>
      </c>
      <c r="B38" s="753"/>
      <c r="C38" s="151" t="s">
        <v>293</v>
      </c>
      <c r="D38" s="752"/>
      <c r="E38" s="56" t="s">
        <v>195</v>
      </c>
      <c r="F38" s="752"/>
      <c r="G38" s="686"/>
      <c r="H38" s="123" t="s">
        <v>212</v>
      </c>
      <c r="I38" s="782"/>
      <c r="J38" s="738"/>
      <c r="K38" s="738"/>
      <c r="L38" s="738"/>
      <c r="M38" s="738"/>
      <c r="N38" s="738"/>
      <c r="O38" s="738"/>
      <c r="P38" s="740" t="e">
        <v>#VALUE!</v>
      </c>
    </row>
    <row r="39" spans="1:20" s="76" customFormat="1" ht="17.649999999999999" customHeight="1">
      <c r="A39" s="8">
        <f>A37+1</f>
        <v>45070</v>
      </c>
      <c r="B39" s="763" t="s">
        <v>23</v>
      </c>
      <c r="C39" s="158" t="s">
        <v>333</v>
      </c>
      <c r="D39" s="765" t="s">
        <v>14</v>
      </c>
      <c r="E39" s="178" t="s">
        <v>344</v>
      </c>
      <c r="F39" s="765" t="s">
        <v>14</v>
      </c>
      <c r="G39" s="686" t="s">
        <v>26</v>
      </c>
      <c r="H39" s="99" t="s">
        <v>210</v>
      </c>
      <c r="I39" s="781" t="s">
        <v>27</v>
      </c>
      <c r="J39" s="783">
        <v>5.0999999999999996</v>
      </c>
      <c r="K39" s="737">
        <v>2</v>
      </c>
      <c r="L39" s="737">
        <v>1.2</v>
      </c>
      <c r="M39" s="737"/>
      <c r="N39" s="737">
        <v>1</v>
      </c>
      <c r="O39" s="737">
        <v>3</v>
      </c>
      <c r="P39" s="739">
        <f>J39*70+K39*77+L39*25+M39*60+N39*100+O39*45</f>
        <v>776</v>
      </c>
    </row>
    <row r="40" spans="1:20" s="79" customFormat="1" ht="17.649999999999999" customHeight="1">
      <c r="A40" s="16" t="s">
        <v>28</v>
      </c>
      <c r="B40" s="753"/>
      <c r="C40" s="160" t="s">
        <v>63</v>
      </c>
      <c r="D40" s="752"/>
      <c r="E40" s="179" t="s">
        <v>330</v>
      </c>
      <c r="F40" s="752"/>
      <c r="G40" s="686"/>
      <c r="H40" s="56" t="s">
        <v>211</v>
      </c>
      <c r="I40" s="782"/>
      <c r="J40" s="784"/>
      <c r="K40" s="738"/>
      <c r="L40" s="738"/>
      <c r="M40" s="738"/>
      <c r="N40" s="738"/>
      <c r="O40" s="738"/>
      <c r="P40" s="740" t="e">
        <v>#VALUE!</v>
      </c>
    </row>
    <row r="41" spans="1:20" s="79" customFormat="1" ht="17.649999999999999" customHeight="1">
      <c r="A41" s="8">
        <f>A39+1</f>
        <v>45071</v>
      </c>
      <c r="B41" s="763" t="s">
        <v>91</v>
      </c>
      <c r="C41" s="158" t="s">
        <v>337</v>
      </c>
      <c r="D41" s="765" t="s">
        <v>29</v>
      </c>
      <c r="E41" s="55" t="s">
        <v>304</v>
      </c>
      <c r="F41" s="765" t="s">
        <v>13</v>
      </c>
      <c r="G41" s="686" t="s">
        <v>20</v>
      </c>
      <c r="H41" s="113" t="s">
        <v>208</v>
      </c>
      <c r="I41" s="781"/>
      <c r="J41" s="783">
        <v>5</v>
      </c>
      <c r="K41" s="737">
        <v>3</v>
      </c>
      <c r="L41" s="737">
        <v>1.2</v>
      </c>
      <c r="M41" s="737"/>
      <c r="N41" s="737"/>
      <c r="O41" s="737">
        <v>3</v>
      </c>
      <c r="P41" s="739">
        <f>J41*70+K41*77+L41*25+M41*60+N41*100+O41*45</f>
        <v>746</v>
      </c>
      <c r="S41" s="55" t="s">
        <v>290</v>
      </c>
    </row>
    <row r="42" spans="1:20" s="79" customFormat="1" ht="17.649999999999999" customHeight="1">
      <c r="A42" s="88" t="s">
        <v>61</v>
      </c>
      <c r="B42" s="764"/>
      <c r="C42" s="160" t="s">
        <v>338</v>
      </c>
      <c r="D42" s="754"/>
      <c r="E42" s="56" t="s">
        <v>226</v>
      </c>
      <c r="F42" s="752"/>
      <c r="G42" s="668"/>
      <c r="H42" s="123" t="s">
        <v>209</v>
      </c>
      <c r="I42" s="789"/>
      <c r="J42" s="853"/>
      <c r="K42" s="838"/>
      <c r="L42" s="838"/>
      <c r="M42" s="838"/>
      <c r="N42" s="838"/>
      <c r="O42" s="838"/>
      <c r="P42" s="790" t="e">
        <v>#VALUE!</v>
      </c>
      <c r="S42" s="56" t="s">
        <v>291</v>
      </c>
    </row>
    <row r="43" spans="1:20" s="76" customFormat="1" ht="17.25" customHeight="1">
      <c r="A43" s="8">
        <f>A41+1</f>
        <v>45072</v>
      </c>
      <c r="B43" s="770" t="s">
        <v>60</v>
      </c>
      <c r="C43" s="55" t="s">
        <v>203</v>
      </c>
      <c r="D43" s="772" t="s">
        <v>18</v>
      </c>
      <c r="E43" s="145" t="s">
        <v>288</v>
      </c>
      <c r="F43" s="754" t="s">
        <v>72</v>
      </c>
      <c r="G43" s="775" t="s">
        <v>33</v>
      </c>
      <c r="H43" s="176" t="s">
        <v>326</v>
      </c>
      <c r="I43" s="777" t="s">
        <v>21</v>
      </c>
      <c r="J43" s="779">
        <v>4.8</v>
      </c>
      <c r="K43" s="766">
        <v>3</v>
      </c>
      <c r="L43" s="766">
        <v>1.5</v>
      </c>
      <c r="M43" s="766">
        <v>1</v>
      </c>
      <c r="N43" s="766"/>
      <c r="O43" s="766">
        <v>2.5</v>
      </c>
      <c r="P43" s="768">
        <f>J43*70+K43*77+L43*25+M43*60+N43*100+O43*45</f>
        <v>777</v>
      </c>
    </row>
    <row r="44" spans="1:20" s="50" customFormat="1" ht="17.649999999999999" customHeight="1" thickBot="1">
      <c r="A44" s="51" t="s">
        <v>55</v>
      </c>
      <c r="B44" s="771"/>
      <c r="C44" s="58" t="s">
        <v>253</v>
      </c>
      <c r="D44" s="773"/>
      <c r="E44" s="146" t="s">
        <v>289</v>
      </c>
      <c r="F44" s="774"/>
      <c r="G44" s="776"/>
      <c r="H44" s="177" t="s">
        <v>327</v>
      </c>
      <c r="I44" s="778"/>
      <c r="J44" s="780"/>
      <c r="K44" s="767"/>
      <c r="L44" s="767"/>
      <c r="M44" s="767"/>
      <c r="N44" s="767"/>
      <c r="O44" s="767"/>
      <c r="P44" s="769" t="e">
        <v>#VALUE!</v>
      </c>
    </row>
    <row r="45" spans="1:20" s="50" customFormat="1" ht="17.649999999999999" customHeight="1">
      <c r="A45" s="43">
        <f>A43+3</f>
        <v>45075</v>
      </c>
      <c r="B45" s="761" t="s">
        <v>92</v>
      </c>
      <c r="C45" s="61" t="s">
        <v>214</v>
      </c>
      <c r="D45" s="762" t="s">
        <v>71</v>
      </c>
      <c r="E45" s="61" t="s">
        <v>151</v>
      </c>
      <c r="F45" s="762" t="s">
        <v>71</v>
      </c>
      <c r="G45" s="701" t="s">
        <v>15</v>
      </c>
      <c r="H45" s="61" t="s">
        <v>88</v>
      </c>
      <c r="I45" s="754"/>
      <c r="J45" s="737">
        <v>5.5</v>
      </c>
      <c r="K45" s="737">
        <v>2</v>
      </c>
      <c r="L45" s="737">
        <v>2.2000000000000002</v>
      </c>
      <c r="M45" s="737"/>
      <c r="N45" s="737"/>
      <c r="O45" s="737">
        <v>2</v>
      </c>
      <c r="P45" s="739">
        <f>J45*70+K45*77+L45*25+M45*60+N45*100+O45*45</f>
        <v>684</v>
      </c>
    </row>
    <row r="46" spans="1:20" s="50" customFormat="1" ht="17.649999999999999" customHeight="1">
      <c r="A46" s="42" t="s">
        <v>35</v>
      </c>
      <c r="B46" s="753"/>
      <c r="C46" s="56" t="s">
        <v>215</v>
      </c>
      <c r="D46" s="752"/>
      <c r="E46" s="56" t="s">
        <v>152</v>
      </c>
      <c r="F46" s="752"/>
      <c r="G46" s="673"/>
      <c r="H46" s="129" t="s">
        <v>224</v>
      </c>
      <c r="I46" s="752"/>
      <c r="J46" s="738"/>
      <c r="K46" s="738"/>
      <c r="L46" s="738"/>
      <c r="M46" s="738"/>
      <c r="N46" s="738"/>
      <c r="O46" s="738"/>
      <c r="P46" s="740" t="e">
        <v>#VALUE!</v>
      </c>
    </row>
    <row r="47" spans="1:20" s="76" customFormat="1" ht="15.75" customHeight="1">
      <c r="A47" s="46">
        <f>A45+1</f>
        <v>45076</v>
      </c>
      <c r="B47" s="752" t="s">
        <v>41</v>
      </c>
      <c r="C47" s="97" t="s">
        <v>184</v>
      </c>
      <c r="D47" s="754" t="s">
        <v>18</v>
      </c>
      <c r="E47" s="57" t="s">
        <v>254</v>
      </c>
      <c r="F47" s="754" t="s">
        <v>256</v>
      </c>
      <c r="G47" s="669" t="s">
        <v>20</v>
      </c>
      <c r="H47" s="99" t="s">
        <v>216</v>
      </c>
      <c r="I47" s="789" t="s">
        <v>21</v>
      </c>
      <c r="J47" s="738">
        <v>5.3</v>
      </c>
      <c r="K47" s="738">
        <v>2.2000000000000002</v>
      </c>
      <c r="L47" s="738">
        <v>1.3</v>
      </c>
      <c r="M47" s="738">
        <v>1</v>
      </c>
      <c r="N47" s="738"/>
      <c r="O47" s="738">
        <v>2.5</v>
      </c>
      <c r="P47" s="740">
        <f>J47*70+K47*77+L47*25+M47*60+N47*100+O47*45</f>
        <v>745.4</v>
      </c>
      <c r="Q47" s="50"/>
      <c r="S47" s="84"/>
      <c r="T47" s="50"/>
    </row>
    <row r="48" spans="1:20" s="79" customFormat="1" ht="17.649999999999999" customHeight="1">
      <c r="A48" s="16" t="s">
        <v>22</v>
      </c>
      <c r="B48" s="753"/>
      <c r="C48" s="98" t="s">
        <v>185</v>
      </c>
      <c r="D48" s="752"/>
      <c r="E48" s="56" t="s">
        <v>255</v>
      </c>
      <c r="F48" s="752"/>
      <c r="G48" s="686"/>
      <c r="H48" s="90" t="s">
        <v>217</v>
      </c>
      <c r="I48" s="782"/>
      <c r="J48" s="738"/>
      <c r="K48" s="738"/>
      <c r="L48" s="738"/>
      <c r="M48" s="738"/>
      <c r="N48" s="738"/>
      <c r="O48" s="738"/>
      <c r="P48" s="740" t="e">
        <v>#VALUE!</v>
      </c>
    </row>
    <row r="49" spans="1:20" s="76" customFormat="1" ht="15.75" customHeight="1">
      <c r="A49" s="46">
        <f>A47+1</f>
        <v>45077</v>
      </c>
      <c r="B49" s="694" t="s">
        <v>285</v>
      </c>
      <c r="C49" s="148" t="s">
        <v>297</v>
      </c>
      <c r="D49" s="694" t="s">
        <v>193</v>
      </c>
      <c r="E49" s="152" t="s">
        <v>302</v>
      </c>
      <c r="F49" s="694" t="s">
        <v>25</v>
      </c>
      <c r="G49" s="855" t="s">
        <v>298</v>
      </c>
      <c r="H49" s="148" t="s">
        <v>300</v>
      </c>
      <c r="I49" s="789"/>
      <c r="J49" s="738">
        <v>5.3</v>
      </c>
      <c r="K49" s="738">
        <v>2.2000000000000002</v>
      </c>
      <c r="L49" s="738">
        <v>1.3</v>
      </c>
      <c r="M49" s="738">
        <v>1</v>
      </c>
      <c r="N49" s="738"/>
      <c r="O49" s="738">
        <v>2.5</v>
      </c>
      <c r="P49" s="740">
        <f>J49*70+K49*77+L49*25+M49*60+N49*100+O49*45</f>
        <v>745.4</v>
      </c>
      <c r="Q49" s="50"/>
      <c r="S49" s="84"/>
      <c r="T49" s="50"/>
    </row>
    <row r="50" spans="1:20" s="79" customFormat="1" ht="17.649999999999999" customHeight="1" thickBot="1">
      <c r="A50" s="42" t="s">
        <v>296</v>
      </c>
      <c r="B50" s="854"/>
      <c r="C50" s="153" t="s">
        <v>299</v>
      </c>
      <c r="D50" s="854"/>
      <c r="E50" s="154" t="s">
        <v>303</v>
      </c>
      <c r="F50" s="854"/>
      <c r="G50" s="694"/>
      <c r="H50" s="153" t="s">
        <v>301</v>
      </c>
      <c r="I50" s="782"/>
      <c r="J50" s="738"/>
      <c r="K50" s="738"/>
      <c r="L50" s="738"/>
      <c r="M50" s="738"/>
      <c r="N50" s="738"/>
      <c r="O50" s="738"/>
      <c r="P50" s="740" t="e">
        <v>#VALUE!</v>
      </c>
    </row>
    <row r="51" spans="1:20" s="23" customFormat="1" ht="14.25" customHeight="1">
      <c r="A51" s="743" t="s">
        <v>42</v>
      </c>
      <c r="B51" s="744"/>
      <c r="C51" s="745" t="s">
        <v>101</v>
      </c>
      <c r="D51" s="745"/>
      <c r="E51" s="100" t="s">
        <v>102</v>
      </c>
      <c r="F51" s="745" t="s">
        <v>103</v>
      </c>
      <c r="G51" s="745"/>
      <c r="H51" s="100" t="s">
        <v>104</v>
      </c>
      <c r="I51" s="746" t="s">
        <v>43</v>
      </c>
      <c r="J51" s="746"/>
      <c r="K51" s="746"/>
      <c r="L51" s="746" t="s">
        <v>44</v>
      </c>
      <c r="M51" s="746"/>
      <c r="N51" s="746" t="s">
        <v>45</v>
      </c>
      <c r="O51" s="746"/>
      <c r="P51" s="747"/>
    </row>
    <row r="52" spans="1:20" s="24" customFormat="1" ht="14.65" customHeight="1">
      <c r="A52" s="748" t="s">
        <v>46</v>
      </c>
      <c r="B52" s="749"/>
      <c r="C52" s="750">
        <v>670</v>
      </c>
      <c r="D52" s="750" t="s">
        <v>47</v>
      </c>
      <c r="E52" s="101">
        <v>4.5</v>
      </c>
      <c r="F52" s="751">
        <v>2</v>
      </c>
      <c r="G52" s="751"/>
      <c r="H52" s="101">
        <v>1.5</v>
      </c>
      <c r="I52" s="741" t="s">
        <v>48</v>
      </c>
      <c r="J52" s="741"/>
      <c r="K52" s="741" t="s">
        <v>47</v>
      </c>
      <c r="L52" s="741" t="s">
        <v>48</v>
      </c>
      <c r="M52" s="741"/>
      <c r="N52" s="741">
        <v>2</v>
      </c>
      <c r="O52" s="741"/>
      <c r="P52" s="742"/>
    </row>
    <row r="53" spans="1:20" s="24" customFormat="1" ht="14.65" customHeight="1">
      <c r="A53" s="748" t="s">
        <v>49</v>
      </c>
      <c r="B53" s="749"/>
      <c r="C53" s="750">
        <v>770</v>
      </c>
      <c r="D53" s="750" t="s">
        <v>47</v>
      </c>
      <c r="E53" s="101">
        <v>5</v>
      </c>
      <c r="F53" s="751">
        <v>2</v>
      </c>
      <c r="G53" s="751"/>
      <c r="H53" s="101">
        <v>2</v>
      </c>
      <c r="I53" s="741" t="s">
        <v>48</v>
      </c>
      <c r="J53" s="741"/>
      <c r="K53" s="741" t="s">
        <v>47</v>
      </c>
      <c r="L53" s="741" t="s">
        <v>48</v>
      </c>
      <c r="M53" s="741"/>
      <c r="N53" s="741">
        <v>2.5</v>
      </c>
      <c r="O53" s="741"/>
      <c r="P53" s="742"/>
    </row>
    <row r="54" spans="1:20" s="24" customFormat="1" ht="14.65" customHeight="1" thickBot="1">
      <c r="A54" s="755" t="s">
        <v>50</v>
      </c>
      <c r="B54" s="756"/>
      <c r="C54" s="757">
        <v>860</v>
      </c>
      <c r="D54" s="757" t="s">
        <v>47</v>
      </c>
      <c r="E54" s="102">
        <v>5.5</v>
      </c>
      <c r="F54" s="758">
        <v>2.5</v>
      </c>
      <c r="G54" s="758"/>
      <c r="H54" s="102">
        <v>2</v>
      </c>
      <c r="I54" s="759" t="s">
        <v>48</v>
      </c>
      <c r="J54" s="759"/>
      <c r="K54" s="759" t="s">
        <v>47</v>
      </c>
      <c r="L54" s="759" t="s">
        <v>48</v>
      </c>
      <c r="M54" s="759"/>
      <c r="N54" s="759">
        <v>2.5</v>
      </c>
      <c r="O54" s="759"/>
      <c r="P54" s="760"/>
    </row>
    <row r="55" spans="1:20" s="24" customFormat="1" ht="14.65" customHeight="1">
      <c r="A55" s="25" t="s">
        <v>51</v>
      </c>
      <c r="B55" s="26"/>
      <c r="C55" s="103"/>
      <c r="D55" s="32"/>
      <c r="E55" s="32"/>
      <c r="F55" s="32"/>
      <c r="G55" s="103"/>
      <c r="H55" s="103"/>
      <c r="I55" s="27"/>
      <c r="J55" s="26"/>
      <c r="K55" s="26"/>
      <c r="L55" s="26"/>
      <c r="M55" s="26"/>
      <c r="N55" s="26"/>
      <c r="O55" s="28"/>
      <c r="P55" s="27"/>
    </row>
    <row r="56" spans="1:20" s="24" customFormat="1" ht="14.65" customHeight="1">
      <c r="A56" s="29" t="s">
        <v>52</v>
      </c>
      <c r="B56" s="27"/>
      <c r="C56" s="103"/>
      <c r="D56" s="32"/>
      <c r="E56" s="32"/>
      <c r="F56" s="32"/>
      <c r="G56" s="103"/>
      <c r="H56" s="103"/>
      <c r="I56" s="27"/>
      <c r="J56" s="27"/>
      <c r="K56" s="27"/>
      <c r="L56" s="27"/>
      <c r="M56" s="27"/>
      <c r="N56" s="27"/>
      <c r="O56" s="30"/>
      <c r="P56" s="27"/>
    </row>
    <row r="57" spans="1:20" ht="14.65" customHeight="1">
      <c r="A57" s="31" t="s">
        <v>53</v>
      </c>
      <c r="B57" s="27"/>
      <c r="C57" s="32"/>
      <c r="D57" s="32"/>
      <c r="E57" s="87" t="s">
        <v>89</v>
      </c>
      <c r="F57" s="32"/>
      <c r="G57" s="32"/>
      <c r="H57" s="32"/>
      <c r="I57" s="32" t="s">
        <v>54</v>
      </c>
      <c r="J57" s="27"/>
      <c r="K57" s="27"/>
      <c r="L57" s="27"/>
      <c r="M57" s="27"/>
      <c r="N57" s="27"/>
      <c r="O57" s="27"/>
      <c r="P57" s="27"/>
    </row>
    <row r="58" spans="1:20" ht="21" customHeight="1">
      <c r="A58" s="33"/>
      <c r="B58" s="27"/>
      <c r="C58" s="103"/>
      <c r="D58" s="32"/>
      <c r="E58" s="32"/>
      <c r="F58" s="32"/>
      <c r="G58" s="103"/>
      <c r="H58" s="103"/>
      <c r="I58" s="27"/>
      <c r="J58" s="27"/>
      <c r="K58" s="27"/>
      <c r="L58" s="27"/>
      <c r="M58" s="27"/>
      <c r="N58" s="27"/>
      <c r="O58" s="30"/>
      <c r="P58" s="27"/>
    </row>
    <row r="59" spans="1:20" ht="21" customHeight="1">
      <c r="A59" s="29"/>
      <c r="B59" s="27"/>
      <c r="C59" s="103"/>
      <c r="D59" s="104"/>
      <c r="E59" s="32"/>
      <c r="F59" s="32"/>
      <c r="G59" s="103"/>
      <c r="H59" s="103"/>
      <c r="I59" s="27"/>
      <c r="J59" s="27"/>
      <c r="K59" s="27"/>
      <c r="L59" s="27"/>
      <c r="M59" s="27"/>
      <c r="N59" s="27"/>
      <c r="O59" s="30"/>
      <c r="P59" s="27"/>
    </row>
    <row r="60" spans="1:20" ht="21" customHeight="1">
      <c r="A60" s="34"/>
      <c r="B60" s="35"/>
      <c r="C60" s="105"/>
      <c r="D60" s="106"/>
      <c r="E60" s="106"/>
      <c r="F60" s="106"/>
      <c r="G60" s="105"/>
      <c r="H60" s="105"/>
      <c r="I60" s="27"/>
      <c r="J60" s="36"/>
      <c r="K60" s="36"/>
      <c r="L60" s="36"/>
      <c r="M60" s="36"/>
      <c r="N60" s="36"/>
      <c r="O60" s="37"/>
      <c r="P60" s="38"/>
    </row>
  </sheetData>
  <sheetProtection selectLockedCells="1" selectUnlockedCells="1"/>
  <mergeCells count="320">
    <mergeCell ref="N49:N50"/>
    <mergeCell ref="O49:O50"/>
    <mergeCell ref="P49:P50"/>
    <mergeCell ref="B49:B50"/>
    <mergeCell ref="D49:D50"/>
    <mergeCell ref="F49:F50"/>
    <mergeCell ref="G49:G50"/>
    <mergeCell ref="I49:I50"/>
    <mergeCell ref="J49:J50"/>
    <mergeCell ref="K49:K50"/>
    <mergeCell ref="L49:L50"/>
    <mergeCell ref="M49:M50"/>
    <mergeCell ref="I47:I48"/>
    <mergeCell ref="J47:J48"/>
    <mergeCell ref="K47:K48"/>
    <mergeCell ref="L47:L48"/>
    <mergeCell ref="L41:L42"/>
    <mergeCell ref="G35:G36"/>
    <mergeCell ref="J37:J38"/>
    <mergeCell ref="K39:K40"/>
    <mergeCell ref="L39:L40"/>
    <mergeCell ref="L43:L44"/>
    <mergeCell ref="G41:G42"/>
    <mergeCell ref="I41:I42"/>
    <mergeCell ref="L45:L46"/>
    <mergeCell ref="J41:J42"/>
    <mergeCell ref="K41:K42"/>
    <mergeCell ref="T18:T19"/>
    <mergeCell ref="S30:S31"/>
    <mergeCell ref="N5:N6"/>
    <mergeCell ref="O5:O6"/>
    <mergeCell ref="P5:P6"/>
    <mergeCell ref="N7:N8"/>
    <mergeCell ref="O7:O8"/>
    <mergeCell ref="P7:P8"/>
    <mergeCell ref="L9:L10"/>
    <mergeCell ref="M9:M10"/>
    <mergeCell ref="N9:N10"/>
    <mergeCell ref="O9:O10"/>
    <mergeCell ref="P9:P10"/>
    <mergeCell ref="L7:L8"/>
    <mergeCell ref="M7:M8"/>
    <mergeCell ref="S7:S8"/>
    <mergeCell ref="P15:P16"/>
    <mergeCell ref="L19:L20"/>
    <mergeCell ref="M19:M20"/>
    <mergeCell ref="N19:N20"/>
    <mergeCell ref="O19:O20"/>
    <mergeCell ref="P19:P20"/>
    <mergeCell ref="N23:N24"/>
    <mergeCell ref="O23:O24"/>
    <mergeCell ref="B11:B12"/>
    <mergeCell ref="D11:D12"/>
    <mergeCell ref="F11:F12"/>
    <mergeCell ref="G11:G12"/>
    <mergeCell ref="I11:I12"/>
    <mergeCell ref="J11:J12"/>
    <mergeCell ref="M11:M12"/>
    <mergeCell ref="L5:L6"/>
    <mergeCell ref="M5:M6"/>
    <mergeCell ref="K5:K6"/>
    <mergeCell ref="B9:B10"/>
    <mergeCell ref="D9:D10"/>
    <mergeCell ref="F9:F10"/>
    <mergeCell ref="G9:G10"/>
    <mergeCell ref="B5:B6"/>
    <mergeCell ref="D5:D6"/>
    <mergeCell ref="F5:F6"/>
    <mergeCell ref="G5:G6"/>
    <mergeCell ref="I5:I6"/>
    <mergeCell ref="J5:J6"/>
    <mergeCell ref="B7:B8"/>
    <mergeCell ref="D7:D8"/>
    <mergeCell ref="F7:F8"/>
    <mergeCell ref="G7:G8"/>
    <mergeCell ref="M41:M42"/>
    <mergeCell ref="N41:N42"/>
    <mergeCell ref="O41:O42"/>
    <mergeCell ref="P41:P42"/>
    <mergeCell ref="I7:I8"/>
    <mergeCell ref="J7:J8"/>
    <mergeCell ref="K11:K12"/>
    <mergeCell ref="L11:L12"/>
    <mergeCell ref="N11:N12"/>
    <mergeCell ref="O11:O12"/>
    <mergeCell ref="P11:P12"/>
    <mergeCell ref="I9:I10"/>
    <mergeCell ref="J9:J10"/>
    <mergeCell ref="K9:K10"/>
    <mergeCell ref="K7:K8"/>
    <mergeCell ref="K13:K14"/>
    <mergeCell ref="L13:L14"/>
    <mergeCell ref="M13:M14"/>
    <mergeCell ref="N13:N14"/>
    <mergeCell ref="O13:O14"/>
    <mergeCell ref="P13:P14"/>
    <mergeCell ref="N15:N16"/>
    <mergeCell ref="O15:O16"/>
    <mergeCell ref="K17:K18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13:B14"/>
    <mergeCell ref="D13:D14"/>
    <mergeCell ref="F13:F14"/>
    <mergeCell ref="G13:G14"/>
    <mergeCell ref="I13:I14"/>
    <mergeCell ref="J13:J14"/>
    <mergeCell ref="K15:K16"/>
    <mergeCell ref="L15:L16"/>
    <mergeCell ref="M15:M16"/>
    <mergeCell ref="B15:B16"/>
    <mergeCell ref="D15:D16"/>
    <mergeCell ref="F15:F16"/>
    <mergeCell ref="G15:G16"/>
    <mergeCell ref="I15:I16"/>
    <mergeCell ref="J15:J16"/>
    <mergeCell ref="L17:L18"/>
    <mergeCell ref="M17:M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B21:B22"/>
    <mergeCell ref="D21:D22"/>
    <mergeCell ref="F21:F22"/>
    <mergeCell ref="G21:G22"/>
    <mergeCell ref="I21:I22"/>
    <mergeCell ref="B19:B20"/>
    <mergeCell ref="D19:D20"/>
    <mergeCell ref="G19:G20"/>
    <mergeCell ref="I19:I20"/>
    <mergeCell ref="F19:F20"/>
    <mergeCell ref="J19:J20"/>
    <mergeCell ref="K19:K20"/>
    <mergeCell ref="P21:P22"/>
    <mergeCell ref="J21:J22"/>
    <mergeCell ref="K21:K22"/>
    <mergeCell ref="L21:L22"/>
    <mergeCell ref="M21:M22"/>
    <mergeCell ref="N21:N22"/>
    <mergeCell ref="O21:O22"/>
    <mergeCell ref="P23:P24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N25:N26"/>
    <mergeCell ref="O25:O26"/>
    <mergeCell ref="P25:P26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B27:B28"/>
    <mergeCell ref="D27:D28"/>
    <mergeCell ref="F27:F28"/>
    <mergeCell ref="G27:G28"/>
    <mergeCell ref="I27:I28"/>
    <mergeCell ref="P27:P28"/>
    <mergeCell ref="B29:B30"/>
    <mergeCell ref="D29:D30"/>
    <mergeCell ref="F29:F30"/>
    <mergeCell ref="G29:G30"/>
    <mergeCell ref="I29:I30"/>
    <mergeCell ref="J29:J30"/>
    <mergeCell ref="K29:K30"/>
    <mergeCell ref="L29:L30"/>
    <mergeCell ref="M29:M30"/>
    <mergeCell ref="J27:J28"/>
    <mergeCell ref="K27:K28"/>
    <mergeCell ref="L27:L28"/>
    <mergeCell ref="M27:M28"/>
    <mergeCell ref="N27:N28"/>
    <mergeCell ref="O27:O28"/>
    <mergeCell ref="N29:N30"/>
    <mergeCell ref="O29:O30"/>
    <mergeCell ref="P29:P30"/>
    <mergeCell ref="N31:N32"/>
    <mergeCell ref="O31:O32"/>
    <mergeCell ref="P31:P32"/>
    <mergeCell ref="B33:B34"/>
    <mergeCell ref="D33:D34"/>
    <mergeCell ref="G33:G34"/>
    <mergeCell ref="I33:I34"/>
    <mergeCell ref="P33:P34"/>
    <mergeCell ref="J33:J34"/>
    <mergeCell ref="K33:K34"/>
    <mergeCell ref="L33:L34"/>
    <mergeCell ref="M33:M34"/>
    <mergeCell ref="N33:N34"/>
    <mergeCell ref="O33:O34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F33:F34"/>
    <mergeCell ref="M35:M36"/>
    <mergeCell ref="N35:N36"/>
    <mergeCell ref="O35:O36"/>
    <mergeCell ref="P35:P36"/>
    <mergeCell ref="Q36:Q37"/>
    <mergeCell ref="T36:T37"/>
    <mergeCell ref="B35:B36"/>
    <mergeCell ref="D35:D36"/>
    <mergeCell ref="F35:F36"/>
    <mergeCell ref="I35:I36"/>
    <mergeCell ref="J35:J36"/>
    <mergeCell ref="K35:K36"/>
    <mergeCell ref="L35:L36"/>
    <mergeCell ref="K37:K38"/>
    <mergeCell ref="L37:L38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M39:M40"/>
    <mergeCell ref="N39:N40"/>
    <mergeCell ref="O39:O40"/>
    <mergeCell ref="P39:P40"/>
    <mergeCell ref="B39:B40"/>
    <mergeCell ref="D39:D40"/>
    <mergeCell ref="F39:F40"/>
    <mergeCell ref="G39:G40"/>
    <mergeCell ref="I39:I40"/>
    <mergeCell ref="J39:J40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3:K44"/>
    <mergeCell ref="B45:B46"/>
    <mergeCell ref="D45:D46"/>
    <mergeCell ref="F45:F46"/>
    <mergeCell ref="G45:G46"/>
    <mergeCell ref="I45:I46"/>
    <mergeCell ref="J45:J46"/>
    <mergeCell ref="K45:K46"/>
    <mergeCell ref="B41:B42"/>
    <mergeCell ref="D41:D42"/>
    <mergeCell ref="F41:F42"/>
    <mergeCell ref="A54:B54"/>
    <mergeCell ref="C54:D54"/>
    <mergeCell ref="F54:G54"/>
    <mergeCell ref="I54:K54"/>
    <mergeCell ref="L54:M54"/>
    <mergeCell ref="N54:P54"/>
    <mergeCell ref="A53:B53"/>
    <mergeCell ref="C53:D53"/>
    <mergeCell ref="F53:G53"/>
    <mergeCell ref="I53:K53"/>
    <mergeCell ref="L53:M53"/>
    <mergeCell ref="N53:P53"/>
    <mergeCell ref="M45:M46"/>
    <mergeCell ref="N45:N46"/>
    <mergeCell ref="O45:O46"/>
    <mergeCell ref="P45:P46"/>
    <mergeCell ref="L52:M52"/>
    <mergeCell ref="N52:P52"/>
    <mergeCell ref="A51:B51"/>
    <mergeCell ref="C51:D51"/>
    <mergeCell ref="F51:G51"/>
    <mergeCell ref="I51:K51"/>
    <mergeCell ref="L51:M51"/>
    <mergeCell ref="N51:P51"/>
    <mergeCell ref="M47:M48"/>
    <mergeCell ref="N47:N48"/>
    <mergeCell ref="O47:O48"/>
    <mergeCell ref="P47:P48"/>
    <mergeCell ref="A52:B52"/>
    <mergeCell ref="C52:D52"/>
    <mergeCell ref="F52:G52"/>
    <mergeCell ref="I52:K52"/>
    <mergeCell ref="B47:B48"/>
    <mergeCell ref="D47:D48"/>
    <mergeCell ref="F47:F48"/>
    <mergeCell ref="G47:G48"/>
  </mergeCells>
  <phoneticPr fontId="11" type="noConversion"/>
  <printOptions horizontalCentered="1" verticalCentered="1"/>
  <pageMargins left="0" right="0" top="0.23622047244094491" bottom="0.15748031496062992" header="0.27559055118110237" footer="0.23622047244094491"/>
  <pageSetup paperSize="9" scale="97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FDBA-52E5-4F92-A1C2-74EBDF8E547F}">
  <sheetPr>
    <pageSetUpPr fitToPage="1"/>
  </sheetPr>
  <dimension ref="A1:V58"/>
  <sheetViews>
    <sheetView workbookViewId="0">
      <selection sqref="A1:P1"/>
    </sheetView>
  </sheetViews>
  <sheetFormatPr defaultColWidth="8.875" defaultRowHeight="21" customHeight="1"/>
  <cols>
    <col min="1" max="1" width="8.625" style="15" customWidth="1"/>
    <col min="2" max="2" width="10.625" style="39" customWidth="1"/>
    <col min="3" max="3" width="16.375" style="107" customWidth="1"/>
    <col min="4" max="4" width="3" style="107" customWidth="1"/>
    <col min="5" max="5" width="15.375" style="107" customWidth="1"/>
    <col min="6" max="6" width="3" style="107" customWidth="1"/>
    <col min="7" max="7" width="10.75" style="107" customWidth="1"/>
    <col min="8" max="8" width="16.375" style="107" customWidth="1"/>
    <col min="9" max="9" width="5.75" style="9" customWidth="1"/>
    <col min="10" max="12" width="4.625" style="9" customWidth="1"/>
    <col min="13" max="13" width="3.625" style="9" customWidth="1"/>
    <col min="14" max="14" width="3.375" style="9" customWidth="1"/>
    <col min="15" max="15" width="4.625" style="9" customWidth="1"/>
    <col min="16" max="16" width="6.5" style="40" customWidth="1"/>
    <col min="17" max="16384" width="8.875" style="9"/>
  </cols>
  <sheetData>
    <row r="1" spans="1:22" s="1" customFormat="1" ht="21" customHeight="1" thickBot="1">
      <c r="A1" s="830" t="s">
        <v>108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</row>
    <row r="2" spans="1:22" s="1" customFormat="1" ht="27" customHeight="1" thickBot="1">
      <c r="A2" s="2" t="s">
        <v>0</v>
      </c>
      <c r="B2" s="3" t="s">
        <v>1</v>
      </c>
      <c r="C2" s="831" t="s">
        <v>2</v>
      </c>
      <c r="D2" s="832"/>
      <c r="E2" s="831" t="s">
        <v>3</v>
      </c>
      <c r="F2" s="833"/>
      <c r="G2" s="93" t="s">
        <v>4</v>
      </c>
      <c r="H2" s="94" t="s">
        <v>5</v>
      </c>
      <c r="I2" s="4" t="s">
        <v>6</v>
      </c>
      <c r="J2" s="5" t="s">
        <v>7</v>
      </c>
      <c r="K2" s="144" t="s">
        <v>273</v>
      </c>
      <c r="L2" s="5" t="s">
        <v>8</v>
      </c>
      <c r="M2" s="5" t="s">
        <v>9</v>
      </c>
      <c r="N2" s="5" t="s">
        <v>10</v>
      </c>
      <c r="O2" s="5" t="s">
        <v>11</v>
      </c>
      <c r="P2" s="6" t="s">
        <v>12</v>
      </c>
      <c r="Q2" s="7"/>
      <c r="R2" s="7"/>
      <c r="S2" s="7"/>
      <c r="T2" s="112"/>
    </row>
    <row r="3" spans="1:22" s="62" customFormat="1" ht="18" hidden="1" customHeight="1">
      <c r="A3" s="8">
        <v>44680</v>
      </c>
      <c r="B3" s="834" t="s">
        <v>167</v>
      </c>
      <c r="C3" s="125" t="s">
        <v>168</v>
      </c>
      <c r="D3" s="836" t="s">
        <v>85</v>
      </c>
      <c r="E3" s="125" t="s">
        <v>169</v>
      </c>
      <c r="F3" s="656" t="s">
        <v>13</v>
      </c>
      <c r="G3" s="658" t="s">
        <v>33</v>
      </c>
      <c r="H3" s="125" t="s">
        <v>170</v>
      </c>
      <c r="I3" s="660" t="s">
        <v>171</v>
      </c>
      <c r="J3" s="785">
        <v>5.5</v>
      </c>
      <c r="K3" s="785">
        <v>2</v>
      </c>
      <c r="L3" s="785">
        <v>2.2000000000000002</v>
      </c>
      <c r="M3" s="785"/>
      <c r="N3" s="785">
        <v>1</v>
      </c>
      <c r="O3" s="785">
        <v>2</v>
      </c>
      <c r="P3" s="786">
        <f>J3*70+K3*75+L3*25+M3*60+N3*80+O3*45</f>
        <v>760</v>
      </c>
      <c r="R3" s="109"/>
      <c r="S3" s="109"/>
      <c r="T3" s="109"/>
    </row>
    <row r="4" spans="1:22" s="64" customFormat="1" ht="18" hidden="1" customHeight="1" thickBot="1">
      <c r="A4" s="42" t="s">
        <v>37</v>
      </c>
      <c r="B4" s="835"/>
      <c r="C4" s="126" t="s">
        <v>172</v>
      </c>
      <c r="D4" s="837"/>
      <c r="E4" s="126" t="s">
        <v>173</v>
      </c>
      <c r="F4" s="657"/>
      <c r="G4" s="659"/>
      <c r="H4" s="126" t="s">
        <v>174</v>
      </c>
      <c r="I4" s="661"/>
      <c r="J4" s="797"/>
      <c r="K4" s="797"/>
      <c r="L4" s="797"/>
      <c r="M4" s="797"/>
      <c r="N4" s="797"/>
      <c r="O4" s="797"/>
      <c r="P4" s="796" t="e">
        <v>#VALUE!</v>
      </c>
      <c r="R4" s="121"/>
      <c r="S4" s="121"/>
      <c r="T4" s="121"/>
    </row>
    <row r="5" spans="1:22" ht="18" customHeight="1">
      <c r="A5" s="43">
        <f>A3+3</f>
        <v>44683</v>
      </c>
      <c r="B5" s="843" t="s">
        <v>57</v>
      </c>
      <c r="C5" s="95" t="s">
        <v>165</v>
      </c>
      <c r="D5" s="798" t="s">
        <v>14</v>
      </c>
      <c r="E5" s="41" t="s">
        <v>67</v>
      </c>
      <c r="F5" s="845" t="s">
        <v>13</v>
      </c>
      <c r="G5" s="818" t="s">
        <v>15</v>
      </c>
      <c r="H5" s="19" t="s">
        <v>79</v>
      </c>
      <c r="I5" s="847"/>
      <c r="J5" s="840">
        <v>4.8</v>
      </c>
      <c r="K5" s="840">
        <v>2</v>
      </c>
      <c r="L5" s="840">
        <v>1.5</v>
      </c>
      <c r="M5" s="840"/>
      <c r="N5" s="840"/>
      <c r="O5" s="840">
        <v>2.5</v>
      </c>
      <c r="P5" s="851">
        <f>J5*70+K5*77+L5*25+M5*60+N5*100+O5*45</f>
        <v>640</v>
      </c>
      <c r="R5" s="70"/>
      <c r="S5" s="70"/>
      <c r="T5" s="70"/>
    </row>
    <row r="6" spans="1:22" s="15" customFormat="1" ht="18" customHeight="1">
      <c r="A6" s="16" t="s">
        <v>16</v>
      </c>
      <c r="B6" s="844"/>
      <c r="C6" s="116" t="s">
        <v>166</v>
      </c>
      <c r="D6" s="799"/>
      <c r="E6" s="48" t="s">
        <v>109</v>
      </c>
      <c r="F6" s="846"/>
      <c r="G6" s="811"/>
      <c r="H6" s="52" t="s">
        <v>110</v>
      </c>
      <c r="I6" s="799"/>
      <c r="J6" s="766"/>
      <c r="K6" s="766"/>
      <c r="L6" s="766"/>
      <c r="M6" s="766"/>
      <c r="N6" s="766"/>
      <c r="O6" s="766"/>
      <c r="P6" s="768" t="e">
        <v>#VALUE!</v>
      </c>
      <c r="R6" s="111"/>
      <c r="S6" s="111"/>
      <c r="T6" s="111"/>
    </row>
    <row r="7" spans="1:22" ht="18" customHeight="1">
      <c r="A7" s="46">
        <f>A5+1</f>
        <v>44684</v>
      </c>
      <c r="B7" s="807" t="s">
        <v>56</v>
      </c>
      <c r="C7" s="97" t="s">
        <v>114</v>
      </c>
      <c r="D7" s="798" t="s">
        <v>29</v>
      </c>
      <c r="E7" s="47" t="s">
        <v>93</v>
      </c>
      <c r="F7" s="850" t="s">
        <v>18</v>
      </c>
      <c r="G7" s="809" t="s">
        <v>20</v>
      </c>
      <c r="H7" s="17" t="s">
        <v>111</v>
      </c>
      <c r="I7" s="839" t="s">
        <v>21</v>
      </c>
      <c r="J7" s="779">
        <v>4.8</v>
      </c>
      <c r="K7" s="766">
        <v>3</v>
      </c>
      <c r="L7" s="766">
        <v>1.5</v>
      </c>
      <c r="M7" s="766">
        <v>1</v>
      </c>
      <c r="N7" s="766"/>
      <c r="O7" s="766">
        <v>3</v>
      </c>
      <c r="P7" s="768">
        <f>J7*70+K7*77+L7*25+M7*60+N7*100+O7*45</f>
        <v>799.5</v>
      </c>
      <c r="Q7" s="59"/>
      <c r="R7" s="120"/>
      <c r="S7" s="852"/>
      <c r="T7" s="70"/>
    </row>
    <row r="8" spans="1:22" s="10" customFormat="1" ht="18" customHeight="1">
      <c r="A8" s="16" t="s">
        <v>22</v>
      </c>
      <c r="B8" s="844"/>
      <c r="C8" s="98" t="s">
        <v>115</v>
      </c>
      <c r="D8" s="799"/>
      <c r="E8" s="45" t="s">
        <v>113</v>
      </c>
      <c r="F8" s="809"/>
      <c r="G8" s="823"/>
      <c r="H8" s="14" t="s">
        <v>112</v>
      </c>
      <c r="I8" s="824"/>
      <c r="J8" s="779"/>
      <c r="K8" s="766"/>
      <c r="L8" s="766"/>
      <c r="M8" s="766"/>
      <c r="N8" s="766"/>
      <c r="O8" s="766"/>
      <c r="P8" s="768" t="e">
        <v>#VALUE!</v>
      </c>
      <c r="Q8" s="60"/>
      <c r="R8" s="110"/>
      <c r="S8" s="852"/>
      <c r="T8" s="73"/>
    </row>
    <row r="9" spans="1:22" s="62" customFormat="1" ht="18" customHeight="1">
      <c r="A9" s="8">
        <f>A7+1</f>
        <v>44685</v>
      </c>
      <c r="B9" s="763" t="s">
        <v>23</v>
      </c>
      <c r="C9" s="89" t="s">
        <v>266</v>
      </c>
      <c r="D9" s="798" t="s">
        <v>14</v>
      </c>
      <c r="E9" s="57" t="s">
        <v>261</v>
      </c>
      <c r="F9" s="668" t="s">
        <v>25</v>
      </c>
      <c r="G9" s="686" t="s">
        <v>26</v>
      </c>
      <c r="H9" s="65" t="s">
        <v>86</v>
      </c>
      <c r="I9" s="781" t="s">
        <v>27</v>
      </c>
      <c r="J9" s="783">
        <v>5.2</v>
      </c>
      <c r="K9" s="737">
        <v>3</v>
      </c>
      <c r="L9" s="737">
        <v>1.3</v>
      </c>
      <c r="M9" s="737"/>
      <c r="N9" s="737">
        <v>1</v>
      </c>
      <c r="O9" s="737">
        <v>2.5</v>
      </c>
      <c r="P9" s="739">
        <f>J9*70+K9*77+L9*25+M9*60+N9*100+O9*45</f>
        <v>840</v>
      </c>
      <c r="R9" s="109"/>
      <c r="S9" s="109"/>
      <c r="T9" s="109"/>
    </row>
    <row r="10" spans="1:22" s="64" customFormat="1" ht="18" customHeight="1">
      <c r="A10" s="16" t="s">
        <v>28</v>
      </c>
      <c r="B10" s="753"/>
      <c r="C10" s="90" t="s">
        <v>269</v>
      </c>
      <c r="D10" s="799"/>
      <c r="E10" s="56" t="s">
        <v>260</v>
      </c>
      <c r="F10" s="669"/>
      <c r="G10" s="686"/>
      <c r="H10" s="66" t="s">
        <v>183</v>
      </c>
      <c r="I10" s="782"/>
      <c r="J10" s="784"/>
      <c r="K10" s="738"/>
      <c r="L10" s="738"/>
      <c r="M10" s="738"/>
      <c r="N10" s="738"/>
      <c r="O10" s="738"/>
      <c r="P10" s="790" t="e">
        <v>#VALUE!</v>
      </c>
    </row>
    <row r="11" spans="1:22" s="62" customFormat="1" ht="18" customHeight="1">
      <c r="A11" s="8">
        <f>A9+1</f>
        <v>44686</v>
      </c>
      <c r="B11" s="763" t="s">
        <v>90</v>
      </c>
      <c r="C11" s="57" t="s">
        <v>227</v>
      </c>
      <c r="D11" s="765" t="s">
        <v>14</v>
      </c>
      <c r="E11" s="55" t="s">
        <v>68</v>
      </c>
      <c r="F11" s="668" t="s">
        <v>13</v>
      </c>
      <c r="G11" s="686" t="s">
        <v>20</v>
      </c>
      <c r="H11" s="67" t="s">
        <v>265</v>
      </c>
      <c r="I11" s="781"/>
      <c r="J11" s="784">
        <v>5</v>
      </c>
      <c r="K11" s="738">
        <v>2.2999999999999998</v>
      </c>
      <c r="L11" s="738">
        <v>1.5</v>
      </c>
      <c r="M11" s="738"/>
      <c r="N11" s="738"/>
      <c r="O11" s="738">
        <v>3</v>
      </c>
      <c r="P11" s="740">
        <f>J11*70+K11*77+L11*25+M11*60+N11*100+O11*45</f>
        <v>699.6</v>
      </c>
    </row>
    <row r="12" spans="1:22" s="64" customFormat="1" ht="18" customHeight="1">
      <c r="A12" s="16" t="s">
        <v>30</v>
      </c>
      <c r="B12" s="753"/>
      <c r="C12" s="56" t="s">
        <v>228</v>
      </c>
      <c r="D12" s="752"/>
      <c r="E12" s="63" t="s">
        <v>69</v>
      </c>
      <c r="F12" s="669"/>
      <c r="G12" s="686"/>
      <c r="H12" s="56" t="s">
        <v>258</v>
      </c>
      <c r="I12" s="782"/>
      <c r="J12" s="784"/>
      <c r="K12" s="738"/>
      <c r="L12" s="738"/>
      <c r="M12" s="738"/>
      <c r="N12" s="738"/>
      <c r="O12" s="738"/>
      <c r="P12" s="790" t="e">
        <v>#VALUE!</v>
      </c>
    </row>
    <row r="13" spans="1:22" s="62" customFormat="1" ht="18" customHeight="1">
      <c r="A13" s="18">
        <f>A11+1</f>
        <v>44687</v>
      </c>
      <c r="B13" s="691" t="s">
        <v>31</v>
      </c>
      <c r="C13" s="57" t="s">
        <v>118</v>
      </c>
      <c r="D13" s="765" t="s">
        <v>36</v>
      </c>
      <c r="E13" s="55" t="s">
        <v>181</v>
      </c>
      <c r="F13" s="674" t="s">
        <v>13</v>
      </c>
      <c r="G13" s="695" t="s">
        <v>33</v>
      </c>
      <c r="H13" s="127" t="s">
        <v>175</v>
      </c>
      <c r="I13" s="690" t="s">
        <v>21</v>
      </c>
      <c r="J13" s="784">
        <v>4.8</v>
      </c>
      <c r="K13" s="738">
        <v>2</v>
      </c>
      <c r="L13" s="738">
        <v>1.5</v>
      </c>
      <c r="M13" s="738">
        <v>1</v>
      </c>
      <c r="N13" s="738"/>
      <c r="O13" s="738">
        <v>2</v>
      </c>
      <c r="P13" s="740">
        <f>J13*70+K13*77+L13*25+M13*60+N13*100+O13*45</f>
        <v>677.5</v>
      </c>
    </row>
    <row r="14" spans="1:22" s="62" customFormat="1" ht="18" customHeight="1" thickBot="1">
      <c r="A14" s="20" t="s">
        <v>34</v>
      </c>
      <c r="B14" s="692"/>
      <c r="C14" s="58" t="s">
        <v>117</v>
      </c>
      <c r="D14" s="774"/>
      <c r="E14" s="56" t="s">
        <v>182</v>
      </c>
      <c r="F14" s="669"/>
      <c r="G14" s="696"/>
      <c r="H14" s="126" t="s">
        <v>176</v>
      </c>
      <c r="I14" s="697"/>
      <c r="J14" s="829"/>
      <c r="K14" s="797"/>
      <c r="L14" s="797"/>
      <c r="M14" s="797"/>
      <c r="N14" s="797"/>
      <c r="O14" s="797"/>
      <c r="P14" s="796" t="e">
        <v>#VALUE!</v>
      </c>
    </row>
    <row r="15" spans="1:22" s="62" customFormat="1" ht="17.649999999999999" customHeight="1">
      <c r="A15" s="43">
        <f>A13+3</f>
        <v>44690</v>
      </c>
      <c r="B15" s="761" t="s">
        <v>58</v>
      </c>
      <c r="C15" s="57" t="s">
        <v>119</v>
      </c>
      <c r="D15" s="754" t="s">
        <v>85</v>
      </c>
      <c r="E15" s="61" t="s">
        <v>271</v>
      </c>
      <c r="F15" s="699" t="s">
        <v>24</v>
      </c>
      <c r="G15" s="666" t="s">
        <v>15</v>
      </c>
      <c r="H15" s="108" t="s">
        <v>262</v>
      </c>
      <c r="I15" s="762"/>
      <c r="J15" s="783">
        <v>4.8</v>
      </c>
      <c r="K15" s="737">
        <v>2.8</v>
      </c>
      <c r="L15" s="737">
        <v>1.8</v>
      </c>
      <c r="M15" s="737"/>
      <c r="N15" s="737"/>
      <c r="O15" s="737">
        <v>3</v>
      </c>
      <c r="P15" s="739">
        <f>J15*70+K15*77+L15*25+M15*60+N15*100+O15*45</f>
        <v>731.6</v>
      </c>
    </row>
    <row r="16" spans="1:22" s="64" customFormat="1" ht="17.649999999999999" customHeight="1">
      <c r="A16" s="49" t="s">
        <v>35</v>
      </c>
      <c r="B16" s="753"/>
      <c r="C16" s="56" t="s">
        <v>120</v>
      </c>
      <c r="D16" s="752"/>
      <c r="E16" s="128" t="s">
        <v>272</v>
      </c>
      <c r="F16" s="669"/>
      <c r="G16" s="686"/>
      <c r="H16" s="66" t="s">
        <v>263</v>
      </c>
      <c r="I16" s="752"/>
      <c r="J16" s="784"/>
      <c r="K16" s="738"/>
      <c r="L16" s="738"/>
      <c r="M16" s="738"/>
      <c r="N16" s="738"/>
      <c r="O16" s="738"/>
      <c r="P16" s="740" t="e">
        <v>#VALUE!</v>
      </c>
      <c r="S16" s="121"/>
      <c r="T16" s="121"/>
      <c r="U16" s="121"/>
      <c r="V16" s="121"/>
    </row>
    <row r="17" spans="1:22" s="62" customFormat="1" ht="17.649999999999999" customHeight="1">
      <c r="A17" s="46">
        <f>A15+1</f>
        <v>44691</v>
      </c>
      <c r="B17" s="752" t="s">
        <v>56</v>
      </c>
      <c r="C17" s="44" t="s">
        <v>229</v>
      </c>
      <c r="D17" s="772" t="s">
        <v>32</v>
      </c>
      <c r="E17" s="131" t="s">
        <v>186</v>
      </c>
      <c r="F17" s="674" t="s">
        <v>13</v>
      </c>
      <c r="G17" s="669" t="s">
        <v>20</v>
      </c>
      <c r="H17" s="57" t="s">
        <v>121</v>
      </c>
      <c r="I17" s="789" t="s">
        <v>21</v>
      </c>
      <c r="J17" s="784">
        <v>5.2</v>
      </c>
      <c r="K17" s="738">
        <v>2.5</v>
      </c>
      <c r="L17" s="738">
        <v>1.5</v>
      </c>
      <c r="M17" s="738">
        <v>1</v>
      </c>
      <c r="N17" s="738"/>
      <c r="O17" s="738">
        <v>2.5</v>
      </c>
      <c r="P17" s="740">
        <f>J17*70+K17*77+L17*25+M17*60+N17*100+O17*45</f>
        <v>766.5</v>
      </c>
      <c r="S17" s="109"/>
      <c r="T17" s="109"/>
      <c r="U17" s="109"/>
      <c r="V17" s="109"/>
    </row>
    <row r="18" spans="1:22" s="64" customFormat="1" ht="17.649999999999999" customHeight="1">
      <c r="A18" s="16" t="s">
        <v>22</v>
      </c>
      <c r="B18" s="753"/>
      <c r="C18" s="45" t="s">
        <v>230</v>
      </c>
      <c r="D18" s="827"/>
      <c r="E18" s="130" t="s">
        <v>231</v>
      </c>
      <c r="F18" s="669"/>
      <c r="G18" s="686"/>
      <c r="H18" s="56" t="s">
        <v>122</v>
      </c>
      <c r="I18" s="782"/>
      <c r="J18" s="784"/>
      <c r="K18" s="738"/>
      <c r="L18" s="738"/>
      <c r="M18" s="738"/>
      <c r="N18" s="738"/>
      <c r="O18" s="738"/>
      <c r="P18" s="740" t="e">
        <v>#VALUE!</v>
      </c>
      <c r="S18" s="121"/>
      <c r="T18" s="121"/>
      <c r="U18" s="121"/>
      <c r="V18" s="121"/>
    </row>
    <row r="19" spans="1:22" s="62" customFormat="1" ht="17.649999999999999" customHeight="1">
      <c r="A19" s="46">
        <f>A17+1</f>
        <v>44692</v>
      </c>
      <c r="B19" s="752" t="s">
        <v>23</v>
      </c>
      <c r="C19" s="57" t="s">
        <v>232</v>
      </c>
      <c r="D19" s="765"/>
      <c r="E19" s="57" t="s">
        <v>218</v>
      </c>
      <c r="F19" s="668" t="s">
        <v>36</v>
      </c>
      <c r="G19" s="686" t="s">
        <v>26</v>
      </c>
      <c r="H19" s="65" t="s">
        <v>236</v>
      </c>
      <c r="I19" s="781" t="s">
        <v>27</v>
      </c>
      <c r="J19" s="783">
        <v>5</v>
      </c>
      <c r="K19" s="737">
        <v>3</v>
      </c>
      <c r="L19" s="737">
        <v>1.3</v>
      </c>
      <c r="M19" s="737"/>
      <c r="N19" s="737">
        <v>1</v>
      </c>
      <c r="O19" s="737">
        <v>2.5</v>
      </c>
      <c r="P19" s="739">
        <f>J19*70+K19*77+L19*25+M19*60+N19*100+O19*45</f>
        <v>826</v>
      </c>
      <c r="S19" s="109"/>
      <c r="T19" s="109"/>
      <c r="U19" s="109"/>
      <c r="V19" s="109"/>
    </row>
    <row r="20" spans="1:22" s="64" customFormat="1" ht="17.649999999999999" customHeight="1">
      <c r="A20" s="16" t="s">
        <v>28</v>
      </c>
      <c r="B20" s="753"/>
      <c r="C20" s="56" t="s">
        <v>233</v>
      </c>
      <c r="D20" s="752"/>
      <c r="E20" s="63" t="s">
        <v>234</v>
      </c>
      <c r="F20" s="669" t="s">
        <v>70</v>
      </c>
      <c r="G20" s="686"/>
      <c r="H20" s="69" t="s">
        <v>235</v>
      </c>
      <c r="I20" s="782"/>
      <c r="J20" s="784"/>
      <c r="K20" s="738"/>
      <c r="L20" s="738"/>
      <c r="M20" s="738"/>
      <c r="N20" s="738"/>
      <c r="O20" s="738"/>
      <c r="P20" s="790" t="e">
        <v>#VALUE!</v>
      </c>
      <c r="S20" s="121"/>
      <c r="T20" s="120"/>
      <c r="U20" s="859"/>
      <c r="V20" s="121"/>
    </row>
    <row r="21" spans="1:22" ht="17.649999999999999" customHeight="1">
      <c r="A21" s="8">
        <f>A19+1</f>
        <v>44693</v>
      </c>
      <c r="B21" s="763" t="s">
        <v>91</v>
      </c>
      <c r="C21" s="97" t="s">
        <v>143</v>
      </c>
      <c r="D21" s="798" t="s">
        <v>18</v>
      </c>
      <c r="E21" s="55" t="s">
        <v>237</v>
      </c>
      <c r="F21" s="817" t="s">
        <v>13</v>
      </c>
      <c r="G21" s="823" t="s">
        <v>20</v>
      </c>
      <c r="H21" s="17" t="s">
        <v>95</v>
      </c>
      <c r="I21" s="777"/>
      <c r="J21" s="779">
        <v>5</v>
      </c>
      <c r="K21" s="766">
        <v>2.2000000000000002</v>
      </c>
      <c r="L21" s="766">
        <v>1.5</v>
      </c>
      <c r="M21" s="766"/>
      <c r="N21" s="766"/>
      <c r="O21" s="766">
        <v>2</v>
      </c>
      <c r="P21" s="768">
        <f>J21*70+K21*77+L21*25+M21*60+N21*100+O21*45</f>
        <v>646.9</v>
      </c>
      <c r="R21" s="70"/>
      <c r="S21" s="70"/>
      <c r="T21" s="110"/>
      <c r="U21" s="859"/>
      <c r="V21" s="70"/>
    </row>
    <row r="22" spans="1:22" s="10" customFormat="1" ht="17.649999999999999" customHeight="1">
      <c r="A22" s="16" t="s">
        <v>30</v>
      </c>
      <c r="B22" s="753"/>
      <c r="C22" s="115" t="s">
        <v>143</v>
      </c>
      <c r="D22" s="799"/>
      <c r="E22" s="56" t="s">
        <v>126</v>
      </c>
      <c r="F22" s="809"/>
      <c r="G22" s="823"/>
      <c r="H22" s="14" t="s">
        <v>125</v>
      </c>
      <c r="I22" s="824"/>
      <c r="J22" s="779"/>
      <c r="K22" s="766"/>
      <c r="L22" s="766"/>
      <c r="M22" s="766"/>
      <c r="N22" s="766"/>
      <c r="O22" s="766"/>
      <c r="P22" s="803" t="e">
        <v>#VALUE!</v>
      </c>
      <c r="R22" s="71"/>
      <c r="S22" s="73"/>
      <c r="T22" s="73"/>
      <c r="U22" s="73"/>
      <c r="V22" s="73"/>
    </row>
    <row r="23" spans="1:22" ht="17.649999999999999" customHeight="1">
      <c r="A23" s="18">
        <f>A21+1</f>
        <v>44694</v>
      </c>
      <c r="B23" s="815" t="s">
        <v>59</v>
      </c>
      <c r="C23" s="57" t="s">
        <v>123</v>
      </c>
      <c r="D23" s="754" t="s">
        <v>66</v>
      </c>
      <c r="E23" s="55" t="s">
        <v>219</v>
      </c>
      <c r="F23" s="817" t="s">
        <v>13</v>
      </c>
      <c r="G23" s="775" t="s">
        <v>33</v>
      </c>
      <c r="H23" s="17" t="s">
        <v>267</v>
      </c>
      <c r="I23" s="819" t="s">
        <v>21</v>
      </c>
      <c r="J23" s="779">
        <v>4.7</v>
      </c>
      <c r="K23" s="766">
        <v>2.5</v>
      </c>
      <c r="L23" s="766">
        <v>1.3</v>
      </c>
      <c r="M23" s="766">
        <v>1</v>
      </c>
      <c r="N23" s="766"/>
      <c r="O23" s="766">
        <v>2.5</v>
      </c>
      <c r="P23" s="768">
        <f>J23*70+K23*77+L23*25+M23*60+N23*100+O23*45</f>
        <v>726.5</v>
      </c>
      <c r="R23" s="72"/>
      <c r="S23" s="70"/>
      <c r="T23" s="70"/>
      <c r="U23" s="70"/>
      <c r="V23" s="70"/>
    </row>
    <row r="24" spans="1:22" s="10" customFormat="1" ht="17.649999999999999" customHeight="1" thickBot="1">
      <c r="A24" s="21" t="s">
        <v>37</v>
      </c>
      <c r="B24" s="816"/>
      <c r="C24" s="68" t="s">
        <v>124</v>
      </c>
      <c r="D24" s="752"/>
      <c r="E24" s="56" t="s">
        <v>238</v>
      </c>
      <c r="F24" s="809"/>
      <c r="G24" s="818"/>
      <c r="H24" s="141" t="s">
        <v>268</v>
      </c>
      <c r="I24" s="820"/>
      <c r="J24" s="821"/>
      <c r="K24" s="822"/>
      <c r="L24" s="822"/>
      <c r="M24" s="822"/>
      <c r="N24" s="822"/>
      <c r="O24" s="822"/>
      <c r="P24" s="803" t="e">
        <v>#VALUE!</v>
      </c>
      <c r="R24" s="73"/>
      <c r="S24" s="73"/>
      <c r="T24" s="73"/>
      <c r="U24" s="73"/>
      <c r="V24" s="73"/>
    </row>
    <row r="25" spans="1:22" ht="17.649999999999999" customHeight="1" thickBot="1">
      <c r="A25" s="11">
        <f>A23+3</f>
        <v>44697</v>
      </c>
      <c r="B25" s="856" t="s">
        <v>17</v>
      </c>
      <c r="C25" s="54" t="s">
        <v>129</v>
      </c>
      <c r="D25" s="806" t="s">
        <v>32</v>
      </c>
      <c r="E25" s="54" t="s">
        <v>160</v>
      </c>
      <c r="F25" s="808" t="s">
        <v>13</v>
      </c>
      <c r="G25" s="810" t="s">
        <v>15</v>
      </c>
      <c r="H25" s="75" t="s">
        <v>80</v>
      </c>
      <c r="I25" s="808"/>
      <c r="J25" s="812">
        <v>5.3</v>
      </c>
      <c r="K25" s="813">
        <v>2</v>
      </c>
      <c r="L25" s="813">
        <v>1.2</v>
      </c>
      <c r="M25" s="813"/>
      <c r="N25" s="813"/>
      <c r="O25" s="813">
        <v>3</v>
      </c>
      <c r="P25" s="814">
        <f>J25*70+K25*77+L25*25+M25*60+N25*100+O25*45</f>
        <v>690</v>
      </c>
      <c r="S25" s="70"/>
      <c r="T25" s="70"/>
      <c r="U25" s="70"/>
      <c r="V25" s="70"/>
    </row>
    <row r="26" spans="1:22" s="22" customFormat="1" ht="17.649999999999999" customHeight="1">
      <c r="A26" s="13" t="s">
        <v>16</v>
      </c>
      <c r="B26" s="857"/>
      <c r="C26" s="53" t="s">
        <v>130</v>
      </c>
      <c r="D26" s="807"/>
      <c r="E26" s="45" t="s">
        <v>161</v>
      </c>
      <c r="F26" s="809"/>
      <c r="G26" s="811"/>
      <c r="H26" s="66" t="s">
        <v>131</v>
      </c>
      <c r="I26" s="809"/>
      <c r="J26" s="779"/>
      <c r="K26" s="766"/>
      <c r="L26" s="766"/>
      <c r="M26" s="766"/>
      <c r="N26" s="766"/>
      <c r="O26" s="766"/>
      <c r="P26" s="768" t="e">
        <v>#VALUE!</v>
      </c>
      <c r="R26" s="12" t="s">
        <v>220</v>
      </c>
      <c r="S26" s="139"/>
      <c r="T26" s="139"/>
      <c r="U26" s="139"/>
      <c r="V26" s="139"/>
    </row>
    <row r="27" spans="1:22" s="62" customFormat="1" ht="17.649999999999999" customHeight="1">
      <c r="A27" s="46">
        <f>A25+1</f>
        <v>44698</v>
      </c>
      <c r="B27" s="763" t="s">
        <v>56</v>
      </c>
      <c r="C27" s="74" t="s">
        <v>132</v>
      </c>
      <c r="D27" s="765" t="s">
        <v>18</v>
      </c>
      <c r="E27" s="57" t="s">
        <v>76</v>
      </c>
      <c r="F27" s="668" t="s">
        <v>19</v>
      </c>
      <c r="G27" s="686" t="s">
        <v>20</v>
      </c>
      <c r="H27" s="19" t="s">
        <v>220</v>
      </c>
      <c r="I27" s="789" t="s">
        <v>21</v>
      </c>
      <c r="J27" s="784">
        <v>4.5</v>
      </c>
      <c r="K27" s="738">
        <v>2.1</v>
      </c>
      <c r="L27" s="738">
        <v>1.5</v>
      </c>
      <c r="M27" s="738">
        <v>1</v>
      </c>
      <c r="N27" s="738"/>
      <c r="O27" s="738">
        <v>2.5</v>
      </c>
      <c r="P27" s="740">
        <f>J27*70+K27*77+L27*25+M27*60+N27*100+O27*45</f>
        <v>686.7</v>
      </c>
      <c r="R27" s="14" t="s">
        <v>221</v>
      </c>
      <c r="S27" s="109"/>
      <c r="T27" s="109"/>
      <c r="U27" s="109"/>
      <c r="V27" s="109"/>
    </row>
    <row r="28" spans="1:22" s="62" customFormat="1" ht="17.649999999999999" customHeight="1">
      <c r="A28" s="16" t="s">
        <v>22</v>
      </c>
      <c r="B28" s="753"/>
      <c r="C28" s="68" t="s">
        <v>133</v>
      </c>
      <c r="D28" s="752"/>
      <c r="E28" s="56" t="s">
        <v>270</v>
      </c>
      <c r="F28" s="674"/>
      <c r="G28" s="686"/>
      <c r="H28" s="14" t="s">
        <v>221</v>
      </c>
      <c r="I28" s="782"/>
      <c r="J28" s="801"/>
      <c r="K28" s="802"/>
      <c r="L28" s="802"/>
      <c r="M28" s="802"/>
      <c r="N28" s="802"/>
      <c r="O28" s="802"/>
      <c r="P28" s="800" t="e">
        <v>#VALUE!</v>
      </c>
      <c r="S28" s="109"/>
      <c r="T28" s="109"/>
      <c r="U28" s="109"/>
      <c r="V28" s="109"/>
    </row>
    <row r="29" spans="1:22" s="76" customFormat="1" ht="17.649999999999999" customHeight="1">
      <c r="A29" s="8">
        <f>A27+1</f>
        <v>44699</v>
      </c>
      <c r="B29" s="763" t="s">
        <v>23</v>
      </c>
      <c r="C29" s="57" t="s">
        <v>62</v>
      </c>
      <c r="D29" s="754" t="s">
        <v>24</v>
      </c>
      <c r="E29" s="118" t="s">
        <v>144</v>
      </c>
      <c r="F29" s="668" t="s">
        <v>85</v>
      </c>
      <c r="G29" s="763" t="s">
        <v>38</v>
      </c>
      <c r="H29" s="75" t="s">
        <v>83</v>
      </c>
      <c r="I29" s="781" t="s">
        <v>27</v>
      </c>
      <c r="J29" s="783">
        <v>5</v>
      </c>
      <c r="K29" s="737">
        <v>2.1</v>
      </c>
      <c r="L29" s="737">
        <v>1.3</v>
      </c>
      <c r="M29" s="737"/>
      <c r="N29" s="737">
        <v>1</v>
      </c>
      <c r="O29" s="737">
        <v>3</v>
      </c>
      <c r="P29" s="739">
        <f>J29*70+K29*77+L29*25+M29*60+N29*100+O29*45</f>
        <v>779.2</v>
      </c>
      <c r="R29" s="77"/>
    </row>
    <row r="30" spans="1:22" s="76" customFormat="1" ht="17.649999999999999" customHeight="1">
      <c r="A30" s="16" t="s">
        <v>28</v>
      </c>
      <c r="B30" s="753"/>
      <c r="C30" s="56" t="s">
        <v>134</v>
      </c>
      <c r="D30" s="752"/>
      <c r="E30" s="98" t="s">
        <v>135</v>
      </c>
      <c r="F30" s="669"/>
      <c r="G30" s="763"/>
      <c r="H30" s="66" t="s">
        <v>136</v>
      </c>
      <c r="I30" s="782"/>
      <c r="J30" s="784"/>
      <c r="K30" s="738"/>
      <c r="L30" s="738"/>
      <c r="M30" s="738"/>
      <c r="N30" s="738"/>
      <c r="O30" s="738"/>
      <c r="P30" s="790" t="e">
        <v>#VALUE!</v>
      </c>
      <c r="R30" s="78"/>
    </row>
    <row r="31" spans="1:22" s="76" customFormat="1" ht="17.649999999999999" customHeight="1">
      <c r="A31" s="8">
        <f>A29+1</f>
        <v>44700</v>
      </c>
      <c r="B31" s="763" t="s">
        <v>90</v>
      </c>
      <c r="C31" s="55" t="s">
        <v>239</v>
      </c>
      <c r="D31" s="754" t="s">
        <v>18</v>
      </c>
      <c r="E31" s="55" t="s">
        <v>107</v>
      </c>
      <c r="F31" s="798" t="s">
        <v>13</v>
      </c>
      <c r="G31" s="763" t="s">
        <v>20</v>
      </c>
      <c r="H31" s="75" t="s">
        <v>241</v>
      </c>
      <c r="I31" s="781"/>
      <c r="J31" s="784">
        <v>5.3</v>
      </c>
      <c r="K31" s="738">
        <v>2.5</v>
      </c>
      <c r="L31" s="738">
        <v>1.4</v>
      </c>
      <c r="M31" s="738"/>
      <c r="N31" s="738"/>
      <c r="O31" s="738">
        <v>2.5</v>
      </c>
      <c r="P31" s="740">
        <f>J31*70+K31*77+L31*25+M31*60+N31*100+O31*45</f>
        <v>711</v>
      </c>
    </row>
    <row r="32" spans="1:22" s="79" customFormat="1" ht="17.649999999999999" customHeight="1">
      <c r="A32" s="16" t="s">
        <v>30</v>
      </c>
      <c r="B32" s="753"/>
      <c r="C32" s="56" t="s">
        <v>240</v>
      </c>
      <c r="D32" s="754"/>
      <c r="E32" s="45" t="s">
        <v>106</v>
      </c>
      <c r="F32" s="799"/>
      <c r="G32" s="763"/>
      <c r="H32" s="66" t="s">
        <v>242</v>
      </c>
      <c r="I32" s="782"/>
      <c r="J32" s="784"/>
      <c r="K32" s="738"/>
      <c r="L32" s="738"/>
      <c r="M32" s="738"/>
      <c r="N32" s="738"/>
      <c r="O32" s="738"/>
      <c r="P32" s="790" t="e">
        <v>#VALUE!</v>
      </c>
      <c r="S32" s="59"/>
      <c r="T32" s="787"/>
    </row>
    <row r="33" spans="1:20" s="76" customFormat="1" ht="17.649999999999999" customHeight="1">
      <c r="A33" s="8">
        <f>A31+1</f>
        <v>44701</v>
      </c>
      <c r="B33" s="791" t="s">
        <v>39</v>
      </c>
      <c r="C33" s="135" t="s">
        <v>127</v>
      </c>
      <c r="D33" s="817" t="s">
        <v>18</v>
      </c>
      <c r="E33" s="132" t="s">
        <v>192</v>
      </c>
      <c r="F33" s="709" t="s">
        <v>193</v>
      </c>
      <c r="G33" s="793" t="s">
        <v>33</v>
      </c>
      <c r="H33" s="92" t="s">
        <v>78</v>
      </c>
      <c r="I33" s="781" t="s">
        <v>21</v>
      </c>
      <c r="J33" s="738">
        <v>5.5</v>
      </c>
      <c r="K33" s="738">
        <v>3</v>
      </c>
      <c r="L33" s="738">
        <v>1.3</v>
      </c>
      <c r="M33" s="738">
        <v>1</v>
      </c>
      <c r="N33" s="738"/>
      <c r="O33" s="738">
        <v>3</v>
      </c>
      <c r="P33" s="740">
        <f>J33*70+K33*77+L33*25+M33*60+N33*100+O33*45</f>
        <v>843.5</v>
      </c>
      <c r="S33" s="60"/>
      <c r="T33" s="787"/>
    </row>
    <row r="34" spans="1:20" s="79" customFormat="1" ht="17.649999999999999" customHeight="1" thickBot="1">
      <c r="A34" s="51" t="s">
        <v>34</v>
      </c>
      <c r="B34" s="792"/>
      <c r="C34" s="136" t="s">
        <v>128</v>
      </c>
      <c r="D34" s="858"/>
      <c r="E34" s="134" t="s">
        <v>194</v>
      </c>
      <c r="F34" s="710"/>
      <c r="G34" s="794"/>
      <c r="H34" s="91" t="s">
        <v>97</v>
      </c>
      <c r="I34" s="795"/>
      <c r="J34" s="797"/>
      <c r="K34" s="797"/>
      <c r="L34" s="797"/>
      <c r="M34" s="797"/>
      <c r="N34" s="797"/>
      <c r="O34" s="797"/>
      <c r="P34" s="796" t="e">
        <v>#VALUE!</v>
      </c>
      <c r="Q34" s="59"/>
    </row>
    <row r="35" spans="1:20" s="76" customFormat="1" ht="17.649999999999999" customHeight="1">
      <c r="A35" s="43">
        <f>A33+3</f>
        <v>44704</v>
      </c>
      <c r="B35" s="761" t="s">
        <v>40</v>
      </c>
      <c r="C35" s="57" t="s">
        <v>243</v>
      </c>
      <c r="D35" s="754" t="s">
        <v>18</v>
      </c>
      <c r="E35" s="57" t="s">
        <v>153</v>
      </c>
      <c r="F35" s="754" t="s">
        <v>77</v>
      </c>
      <c r="G35" s="672" t="s">
        <v>15</v>
      </c>
      <c r="H35" s="95" t="s">
        <v>98</v>
      </c>
      <c r="I35" s="762"/>
      <c r="J35" s="785">
        <v>5</v>
      </c>
      <c r="K35" s="785">
        <v>2.8</v>
      </c>
      <c r="L35" s="785">
        <v>1.5</v>
      </c>
      <c r="M35" s="785"/>
      <c r="N35" s="785"/>
      <c r="O35" s="785">
        <v>2.5</v>
      </c>
      <c r="P35" s="786">
        <f>J35*70+K35*77+L35*25+M35*60+N35*100+O35*45</f>
        <v>715.6</v>
      </c>
      <c r="Q35" s="60"/>
    </row>
    <row r="36" spans="1:20" s="82" customFormat="1" ht="17.649999999999999" customHeight="1">
      <c r="A36" s="42" t="s">
        <v>35</v>
      </c>
      <c r="B36" s="753"/>
      <c r="C36" s="56" t="s">
        <v>244</v>
      </c>
      <c r="D36" s="752"/>
      <c r="E36" s="56" t="s">
        <v>154</v>
      </c>
      <c r="F36" s="752"/>
      <c r="G36" s="673"/>
      <c r="H36" s="114" t="s">
        <v>137</v>
      </c>
      <c r="I36" s="752"/>
      <c r="J36" s="738"/>
      <c r="K36" s="738"/>
      <c r="L36" s="738"/>
      <c r="M36" s="738"/>
      <c r="N36" s="738"/>
      <c r="O36" s="738"/>
      <c r="P36" s="740" t="e">
        <v>#VALUE!</v>
      </c>
      <c r="Q36" s="787"/>
      <c r="S36" s="59"/>
      <c r="T36" s="788"/>
    </row>
    <row r="37" spans="1:20" s="76" customFormat="1" ht="17.649999999999999" customHeight="1">
      <c r="A37" s="8">
        <f>A35+1</f>
        <v>44705</v>
      </c>
      <c r="B37" s="763" t="s">
        <v>41</v>
      </c>
      <c r="C37" s="99" t="s">
        <v>99</v>
      </c>
      <c r="D37" s="765" t="s">
        <v>18</v>
      </c>
      <c r="E37" s="55" t="s">
        <v>84</v>
      </c>
      <c r="F37" s="754" t="s">
        <v>13</v>
      </c>
      <c r="G37" s="669" t="s">
        <v>20</v>
      </c>
      <c r="H37" s="99" t="s">
        <v>162</v>
      </c>
      <c r="I37" s="789" t="s">
        <v>21</v>
      </c>
      <c r="J37" s="738">
        <v>5.3</v>
      </c>
      <c r="K37" s="738">
        <v>2.2000000000000002</v>
      </c>
      <c r="L37" s="738">
        <v>1.3</v>
      </c>
      <c r="M37" s="738">
        <v>1</v>
      </c>
      <c r="N37" s="738"/>
      <c r="O37" s="738">
        <v>2.5</v>
      </c>
      <c r="P37" s="740">
        <f>J37*70+K37*77+L37*25+M37*60+N37*100+O37*45</f>
        <v>745.4</v>
      </c>
      <c r="Q37" s="787"/>
      <c r="S37" s="60"/>
      <c r="T37" s="788"/>
    </row>
    <row r="38" spans="1:20" s="79" customFormat="1" ht="19.149999999999999" customHeight="1">
      <c r="A38" s="16" t="s">
        <v>22</v>
      </c>
      <c r="B38" s="753"/>
      <c r="C38" s="119" t="s">
        <v>140</v>
      </c>
      <c r="D38" s="752"/>
      <c r="E38" s="85" t="s">
        <v>138</v>
      </c>
      <c r="F38" s="752"/>
      <c r="G38" s="686"/>
      <c r="H38" s="96" t="s">
        <v>163</v>
      </c>
      <c r="I38" s="782"/>
      <c r="J38" s="738"/>
      <c r="K38" s="738"/>
      <c r="L38" s="738"/>
      <c r="M38" s="738"/>
      <c r="N38" s="738"/>
      <c r="O38" s="738"/>
      <c r="P38" s="740" t="e">
        <v>#VALUE!</v>
      </c>
    </row>
    <row r="39" spans="1:20" s="76" customFormat="1" ht="17.649999999999999" customHeight="1">
      <c r="A39" s="8">
        <f>A37+1</f>
        <v>44706</v>
      </c>
      <c r="B39" s="763" t="s">
        <v>23</v>
      </c>
      <c r="C39" s="55" t="s">
        <v>206</v>
      </c>
      <c r="D39" s="765" t="s">
        <v>14</v>
      </c>
      <c r="E39" s="55" t="s">
        <v>100</v>
      </c>
      <c r="F39" s="765" t="s">
        <v>14</v>
      </c>
      <c r="G39" s="686" t="s">
        <v>26</v>
      </c>
      <c r="H39" s="99" t="s">
        <v>86</v>
      </c>
      <c r="I39" s="781" t="s">
        <v>27</v>
      </c>
      <c r="J39" s="783">
        <v>5.0999999999999996</v>
      </c>
      <c r="K39" s="737">
        <v>2</v>
      </c>
      <c r="L39" s="737">
        <v>1.2</v>
      </c>
      <c r="M39" s="737"/>
      <c r="N39" s="737">
        <v>1</v>
      </c>
      <c r="O39" s="737">
        <v>3</v>
      </c>
      <c r="P39" s="739">
        <f>J39*70+K39*77+L39*25+M39*60+N39*100+O39*45</f>
        <v>776</v>
      </c>
    </row>
    <row r="40" spans="1:20" s="79" customFormat="1" ht="17.649999999999999" customHeight="1">
      <c r="A40" s="16" t="s">
        <v>28</v>
      </c>
      <c r="B40" s="753"/>
      <c r="C40" s="86" t="s">
        <v>245</v>
      </c>
      <c r="D40" s="752"/>
      <c r="E40" s="56" t="s">
        <v>139</v>
      </c>
      <c r="F40" s="752"/>
      <c r="G40" s="686"/>
      <c r="H40" s="56" t="s">
        <v>87</v>
      </c>
      <c r="I40" s="782"/>
      <c r="J40" s="784"/>
      <c r="K40" s="738"/>
      <c r="L40" s="738"/>
      <c r="M40" s="738"/>
      <c r="N40" s="738"/>
      <c r="O40" s="738"/>
      <c r="P40" s="740" t="e">
        <v>#VALUE!</v>
      </c>
    </row>
    <row r="41" spans="1:20" s="79" customFormat="1" ht="17.649999999999999" customHeight="1">
      <c r="A41" s="8">
        <f>A39+1</f>
        <v>44707</v>
      </c>
      <c r="B41" s="763" t="s">
        <v>91</v>
      </c>
      <c r="C41" s="97" t="s">
        <v>246</v>
      </c>
      <c r="D41" s="765" t="s">
        <v>29</v>
      </c>
      <c r="E41" s="57" t="s">
        <v>225</v>
      </c>
      <c r="F41" s="765" t="s">
        <v>13</v>
      </c>
      <c r="G41" s="686" t="s">
        <v>20</v>
      </c>
      <c r="H41" s="113" t="s">
        <v>142</v>
      </c>
      <c r="I41" s="781"/>
      <c r="J41" s="783">
        <v>5</v>
      </c>
      <c r="K41" s="737">
        <v>3</v>
      </c>
      <c r="L41" s="737">
        <v>1.2</v>
      </c>
      <c r="M41" s="737"/>
      <c r="N41" s="737">
        <v>1</v>
      </c>
      <c r="O41" s="737">
        <v>3</v>
      </c>
      <c r="P41" s="739">
        <f>J41*70+K41*77+L41*25+M41*60+N41*100+O41*45</f>
        <v>846</v>
      </c>
    </row>
    <row r="42" spans="1:20" s="79" customFormat="1" ht="17.649999999999999" customHeight="1">
      <c r="A42" s="88" t="s">
        <v>61</v>
      </c>
      <c r="B42" s="764"/>
      <c r="C42" s="98" t="s">
        <v>247</v>
      </c>
      <c r="D42" s="754"/>
      <c r="E42" s="63" t="s">
        <v>226</v>
      </c>
      <c r="F42" s="752"/>
      <c r="G42" s="668"/>
      <c r="H42" s="96" t="s">
        <v>141</v>
      </c>
      <c r="I42" s="789"/>
      <c r="J42" s="853"/>
      <c r="K42" s="838"/>
      <c r="L42" s="838"/>
      <c r="M42" s="838"/>
      <c r="N42" s="838"/>
      <c r="O42" s="838"/>
      <c r="P42" s="790" t="e">
        <v>#VALUE!</v>
      </c>
    </row>
    <row r="43" spans="1:20" s="76" customFormat="1" ht="17.25" customHeight="1">
      <c r="A43" s="8">
        <f>A41+1</f>
        <v>44708</v>
      </c>
      <c r="B43" s="770" t="s">
        <v>60</v>
      </c>
      <c r="C43" s="55" t="s">
        <v>145</v>
      </c>
      <c r="D43" s="772" t="s">
        <v>18</v>
      </c>
      <c r="E43" s="55" t="s">
        <v>204</v>
      </c>
      <c r="F43" s="754" t="s">
        <v>72</v>
      </c>
      <c r="G43" s="775" t="s">
        <v>33</v>
      </c>
      <c r="H43" s="80" t="s">
        <v>157</v>
      </c>
      <c r="I43" s="777" t="s">
        <v>21</v>
      </c>
      <c r="J43" s="779">
        <v>4.8</v>
      </c>
      <c r="K43" s="766">
        <v>2</v>
      </c>
      <c r="L43" s="766">
        <v>1.5</v>
      </c>
      <c r="M43" s="766"/>
      <c r="N43" s="766"/>
      <c r="O43" s="766">
        <v>2.5</v>
      </c>
      <c r="P43" s="768">
        <f>J43*70+K43*77+L43*25+M43*60+N43*100+O43*45</f>
        <v>640</v>
      </c>
    </row>
    <row r="44" spans="1:20" s="50" customFormat="1" ht="17.649999999999999" customHeight="1" thickBot="1">
      <c r="A44" s="51" t="s">
        <v>55</v>
      </c>
      <c r="B44" s="771"/>
      <c r="C44" s="58" t="s">
        <v>146</v>
      </c>
      <c r="D44" s="773"/>
      <c r="E44" s="58" t="s">
        <v>205</v>
      </c>
      <c r="F44" s="774"/>
      <c r="G44" s="776"/>
      <c r="H44" s="81" t="s">
        <v>158</v>
      </c>
      <c r="I44" s="778"/>
      <c r="J44" s="780"/>
      <c r="K44" s="767"/>
      <c r="L44" s="767"/>
      <c r="M44" s="767"/>
      <c r="N44" s="767"/>
      <c r="O44" s="767"/>
      <c r="P44" s="769" t="e">
        <v>#VALUE!</v>
      </c>
    </row>
    <row r="45" spans="1:20" s="50" customFormat="1" ht="17.649999999999999" customHeight="1">
      <c r="A45" s="46">
        <f>A43+3</f>
        <v>44711</v>
      </c>
      <c r="B45" s="752" t="s">
        <v>92</v>
      </c>
      <c r="C45" s="61" t="s">
        <v>274</v>
      </c>
      <c r="D45" s="762" t="s">
        <v>71</v>
      </c>
      <c r="E45" s="61" t="s">
        <v>151</v>
      </c>
      <c r="F45" s="762" t="s">
        <v>71</v>
      </c>
      <c r="G45" s="701" t="s">
        <v>15</v>
      </c>
      <c r="H45" s="61" t="s">
        <v>88</v>
      </c>
      <c r="I45" s="762"/>
      <c r="J45" s="737">
        <v>5.5</v>
      </c>
      <c r="K45" s="737">
        <v>2</v>
      </c>
      <c r="L45" s="737">
        <v>2.2000000000000002</v>
      </c>
      <c r="M45" s="737"/>
      <c r="N45" s="737">
        <v>1</v>
      </c>
      <c r="O45" s="737">
        <v>2</v>
      </c>
      <c r="P45" s="739">
        <f>J45*70+K45*77+L45*25+M45*60+N45*100+O45*45</f>
        <v>784</v>
      </c>
    </row>
    <row r="46" spans="1:20" s="50" customFormat="1" ht="17.649999999999999" customHeight="1">
      <c r="A46" s="42" t="s">
        <v>35</v>
      </c>
      <c r="B46" s="753"/>
      <c r="C46" s="56" t="s">
        <v>275</v>
      </c>
      <c r="D46" s="752"/>
      <c r="E46" s="137" t="s">
        <v>116</v>
      </c>
      <c r="F46" s="752"/>
      <c r="G46" s="673"/>
      <c r="H46" s="138" t="s">
        <v>248</v>
      </c>
      <c r="I46" s="752"/>
      <c r="J46" s="738"/>
      <c r="K46" s="738"/>
      <c r="L46" s="738"/>
      <c r="M46" s="738"/>
      <c r="N46" s="738"/>
      <c r="O46" s="738"/>
      <c r="P46" s="740" t="e">
        <v>#VALUE!</v>
      </c>
    </row>
    <row r="47" spans="1:20" s="76" customFormat="1" ht="17.649999999999999" customHeight="1">
      <c r="A47" s="8">
        <f>A45+1</f>
        <v>44712</v>
      </c>
      <c r="B47" s="752" t="s">
        <v>41</v>
      </c>
      <c r="C47" s="99" t="s">
        <v>249</v>
      </c>
      <c r="D47" s="754" t="s">
        <v>18</v>
      </c>
      <c r="E47" s="57" t="s">
        <v>254</v>
      </c>
      <c r="F47" s="754" t="s">
        <v>256</v>
      </c>
      <c r="G47" s="669" t="s">
        <v>20</v>
      </c>
      <c r="H47" s="99" t="s">
        <v>216</v>
      </c>
      <c r="I47" s="789" t="s">
        <v>21</v>
      </c>
      <c r="J47" s="738">
        <v>5.3</v>
      </c>
      <c r="K47" s="738">
        <v>2.2000000000000002</v>
      </c>
      <c r="L47" s="738">
        <v>1.3</v>
      </c>
      <c r="M47" s="738">
        <v>1</v>
      </c>
      <c r="N47" s="738"/>
      <c r="O47" s="738">
        <v>2.5</v>
      </c>
      <c r="P47" s="740">
        <f>J47*70+K47*77+L47*25+M47*60+N47*100+O47*45</f>
        <v>745.4</v>
      </c>
      <c r="Q47" s="50"/>
      <c r="S47" s="84"/>
      <c r="T47" s="50"/>
    </row>
    <row r="48" spans="1:20" s="79" customFormat="1" ht="19.149999999999999" customHeight="1" thickBot="1">
      <c r="A48" s="16" t="s">
        <v>22</v>
      </c>
      <c r="B48" s="753"/>
      <c r="C48" s="119" t="s">
        <v>250</v>
      </c>
      <c r="D48" s="752"/>
      <c r="E48" s="56" t="s">
        <v>257</v>
      </c>
      <c r="F48" s="752"/>
      <c r="G48" s="686"/>
      <c r="H48" s="90" t="s">
        <v>217</v>
      </c>
      <c r="I48" s="782"/>
      <c r="J48" s="738"/>
      <c r="K48" s="738"/>
      <c r="L48" s="738"/>
      <c r="M48" s="738"/>
      <c r="N48" s="738"/>
      <c r="O48" s="738"/>
      <c r="P48" s="740" t="e">
        <v>#VALUE!</v>
      </c>
    </row>
    <row r="49" spans="1:16" s="23" customFormat="1" ht="14.25" customHeight="1">
      <c r="A49" s="743" t="s">
        <v>42</v>
      </c>
      <c r="B49" s="744"/>
      <c r="C49" s="745" t="s">
        <v>101</v>
      </c>
      <c r="D49" s="745"/>
      <c r="E49" s="100" t="s">
        <v>102</v>
      </c>
      <c r="F49" s="745" t="s">
        <v>103</v>
      </c>
      <c r="G49" s="745"/>
      <c r="H49" s="100" t="s">
        <v>104</v>
      </c>
      <c r="I49" s="746" t="s">
        <v>43</v>
      </c>
      <c r="J49" s="746"/>
      <c r="K49" s="746"/>
      <c r="L49" s="746" t="s">
        <v>44</v>
      </c>
      <c r="M49" s="746"/>
      <c r="N49" s="746" t="s">
        <v>45</v>
      </c>
      <c r="O49" s="746"/>
      <c r="P49" s="747"/>
    </row>
    <row r="50" spans="1:16" s="24" customFormat="1" ht="14.65" customHeight="1">
      <c r="A50" s="748" t="s">
        <v>46</v>
      </c>
      <c r="B50" s="749"/>
      <c r="C50" s="750">
        <v>670</v>
      </c>
      <c r="D50" s="750" t="s">
        <v>47</v>
      </c>
      <c r="E50" s="101">
        <v>4.5</v>
      </c>
      <c r="F50" s="751">
        <v>2</v>
      </c>
      <c r="G50" s="751"/>
      <c r="H50" s="101">
        <v>1.5</v>
      </c>
      <c r="I50" s="741" t="s">
        <v>48</v>
      </c>
      <c r="J50" s="741"/>
      <c r="K50" s="741" t="s">
        <v>47</v>
      </c>
      <c r="L50" s="741" t="s">
        <v>48</v>
      </c>
      <c r="M50" s="741"/>
      <c r="N50" s="741">
        <v>2</v>
      </c>
      <c r="O50" s="741"/>
      <c r="P50" s="742"/>
    </row>
    <row r="51" spans="1:16" s="24" customFormat="1" ht="14.65" customHeight="1">
      <c r="A51" s="748" t="s">
        <v>49</v>
      </c>
      <c r="B51" s="749"/>
      <c r="C51" s="750">
        <v>770</v>
      </c>
      <c r="D51" s="750" t="s">
        <v>47</v>
      </c>
      <c r="E51" s="101">
        <v>5</v>
      </c>
      <c r="F51" s="751">
        <v>2</v>
      </c>
      <c r="G51" s="751"/>
      <c r="H51" s="101">
        <v>2</v>
      </c>
      <c r="I51" s="741" t="s">
        <v>48</v>
      </c>
      <c r="J51" s="741"/>
      <c r="K51" s="741" t="s">
        <v>47</v>
      </c>
      <c r="L51" s="741" t="s">
        <v>48</v>
      </c>
      <c r="M51" s="741"/>
      <c r="N51" s="741">
        <v>2.5</v>
      </c>
      <c r="O51" s="741"/>
      <c r="P51" s="742"/>
    </row>
    <row r="52" spans="1:16" s="24" customFormat="1" ht="14.65" customHeight="1" thickBot="1">
      <c r="A52" s="755" t="s">
        <v>50</v>
      </c>
      <c r="B52" s="756"/>
      <c r="C52" s="757">
        <v>860</v>
      </c>
      <c r="D52" s="757" t="s">
        <v>47</v>
      </c>
      <c r="E52" s="102">
        <v>5.5</v>
      </c>
      <c r="F52" s="758">
        <v>2.5</v>
      </c>
      <c r="G52" s="758"/>
      <c r="H52" s="102">
        <v>2</v>
      </c>
      <c r="I52" s="759" t="s">
        <v>48</v>
      </c>
      <c r="J52" s="759"/>
      <c r="K52" s="759" t="s">
        <v>47</v>
      </c>
      <c r="L52" s="759" t="s">
        <v>48</v>
      </c>
      <c r="M52" s="759"/>
      <c r="N52" s="759">
        <v>2.5</v>
      </c>
      <c r="O52" s="759"/>
      <c r="P52" s="760"/>
    </row>
    <row r="53" spans="1:16" s="24" customFormat="1" ht="14.65" customHeight="1">
      <c r="A53" s="25" t="s">
        <v>51</v>
      </c>
      <c r="B53" s="26"/>
      <c r="C53" s="103"/>
      <c r="D53" s="32"/>
      <c r="E53" s="32"/>
      <c r="F53" s="32"/>
      <c r="G53" s="103"/>
      <c r="H53" s="103"/>
      <c r="I53" s="27"/>
      <c r="J53" s="26"/>
      <c r="K53" s="26"/>
      <c r="L53" s="26"/>
      <c r="M53" s="26"/>
      <c r="N53" s="26"/>
      <c r="O53" s="28"/>
      <c r="P53" s="27"/>
    </row>
    <row r="54" spans="1:16" s="24" customFormat="1" ht="14.65" customHeight="1">
      <c r="A54" s="29" t="s">
        <v>52</v>
      </c>
      <c r="B54" s="27"/>
      <c r="C54" s="103"/>
      <c r="D54" s="32"/>
      <c r="E54" s="32"/>
      <c r="F54" s="32"/>
      <c r="G54" s="103"/>
      <c r="H54" s="103"/>
      <c r="I54" s="27"/>
      <c r="J54" s="27"/>
      <c r="K54" s="27"/>
      <c r="L54" s="27"/>
      <c r="M54" s="27"/>
      <c r="N54" s="27"/>
      <c r="O54" s="30"/>
      <c r="P54" s="27"/>
    </row>
    <row r="55" spans="1:16" ht="14.65" customHeight="1">
      <c r="A55" s="31" t="s">
        <v>53</v>
      </c>
      <c r="B55" s="27"/>
      <c r="C55" s="32"/>
      <c r="D55" s="32"/>
      <c r="E55" s="87" t="s">
        <v>89</v>
      </c>
      <c r="F55" s="32"/>
      <c r="G55" s="32"/>
      <c r="H55" s="32"/>
      <c r="I55" s="32" t="s">
        <v>54</v>
      </c>
      <c r="J55" s="27"/>
      <c r="K55" s="27"/>
      <c r="L55" s="27"/>
      <c r="M55" s="27"/>
      <c r="N55" s="27"/>
      <c r="O55" s="27"/>
      <c r="P55" s="27"/>
    </row>
    <row r="56" spans="1:16" ht="21" customHeight="1">
      <c r="A56" s="33"/>
      <c r="B56" s="27"/>
      <c r="C56" s="103"/>
      <c r="D56" s="32"/>
      <c r="E56" s="32"/>
      <c r="F56" s="32"/>
      <c r="G56" s="103"/>
      <c r="H56" s="103"/>
      <c r="I56" s="27"/>
      <c r="J56" s="27"/>
      <c r="K56" s="27"/>
      <c r="L56" s="27"/>
      <c r="M56" s="27"/>
      <c r="N56" s="27"/>
      <c r="O56" s="30"/>
      <c r="P56" s="27"/>
    </row>
    <row r="57" spans="1:16" ht="21" customHeight="1">
      <c r="A57" s="29"/>
      <c r="B57" s="27"/>
      <c r="C57" s="103"/>
      <c r="D57" s="104"/>
      <c r="E57" s="32"/>
      <c r="F57" s="32"/>
      <c r="G57" s="103"/>
      <c r="H57" s="103"/>
      <c r="I57" s="27"/>
      <c r="J57" s="27"/>
      <c r="K57" s="27"/>
      <c r="L57" s="27"/>
      <c r="M57" s="27"/>
      <c r="N57" s="27"/>
      <c r="O57" s="30"/>
      <c r="P57" s="27"/>
    </row>
    <row r="58" spans="1:16" ht="21" customHeight="1">
      <c r="A58" s="34"/>
      <c r="B58" s="35"/>
      <c r="C58" s="105"/>
      <c r="D58" s="106"/>
      <c r="E58" s="106"/>
      <c r="F58" s="106"/>
      <c r="G58" s="105"/>
      <c r="H58" s="105"/>
      <c r="I58" s="27"/>
      <c r="J58" s="36"/>
      <c r="K58" s="36"/>
      <c r="L58" s="36"/>
      <c r="M58" s="36"/>
      <c r="N58" s="36"/>
      <c r="O58" s="37"/>
      <c r="P58" s="38"/>
    </row>
  </sheetData>
  <sheetProtection selectLockedCells="1" selectUnlockedCells="1"/>
  <mergeCells count="308">
    <mergeCell ref="U20:U21"/>
    <mergeCell ref="T32:T33"/>
    <mergeCell ref="A52:B52"/>
    <mergeCell ref="C52:D52"/>
    <mergeCell ref="F52:G52"/>
    <mergeCell ref="I52:K52"/>
    <mergeCell ref="L52:M52"/>
    <mergeCell ref="N52:P52"/>
    <mergeCell ref="A51:B51"/>
    <mergeCell ref="C51:D51"/>
    <mergeCell ref="F51:G51"/>
    <mergeCell ref="I51:K51"/>
    <mergeCell ref="L51:M51"/>
    <mergeCell ref="N51:P51"/>
    <mergeCell ref="A50:B50"/>
    <mergeCell ref="C50:D50"/>
    <mergeCell ref="F50:G50"/>
    <mergeCell ref="I50:K50"/>
    <mergeCell ref="L50:M50"/>
    <mergeCell ref="N50:P50"/>
    <mergeCell ref="A49:B49"/>
    <mergeCell ref="C49:D49"/>
    <mergeCell ref="F49:G49"/>
    <mergeCell ref="I49:K49"/>
    <mergeCell ref="L49:M49"/>
    <mergeCell ref="N49:P49"/>
    <mergeCell ref="K45:K46"/>
    <mergeCell ref="L45:L46"/>
    <mergeCell ref="M45:M46"/>
    <mergeCell ref="N45:N46"/>
    <mergeCell ref="O45:O46"/>
    <mergeCell ref="P45:P46"/>
    <mergeCell ref="K47:K48"/>
    <mergeCell ref="L47:L48"/>
    <mergeCell ref="M47:M48"/>
    <mergeCell ref="N47:N48"/>
    <mergeCell ref="O47:O48"/>
    <mergeCell ref="P47:P48"/>
    <mergeCell ref="B45:B46"/>
    <mergeCell ref="D45:D46"/>
    <mergeCell ref="F45:F46"/>
    <mergeCell ref="G45:G46"/>
    <mergeCell ref="I45:I46"/>
    <mergeCell ref="J45:J46"/>
    <mergeCell ref="B47:B48"/>
    <mergeCell ref="D47:D48"/>
    <mergeCell ref="F47:F48"/>
    <mergeCell ref="G47:G48"/>
    <mergeCell ref="I47:I48"/>
    <mergeCell ref="J47:J48"/>
    <mergeCell ref="K43:K44"/>
    <mergeCell ref="L43:L44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K39:K40"/>
    <mergeCell ref="L39:L40"/>
    <mergeCell ref="M39:M40"/>
    <mergeCell ref="N39:N40"/>
    <mergeCell ref="O39:O40"/>
    <mergeCell ref="P39:P40"/>
    <mergeCell ref="M37:M38"/>
    <mergeCell ref="N37:N38"/>
    <mergeCell ref="O37:O38"/>
    <mergeCell ref="P37:P38"/>
    <mergeCell ref="B39:B40"/>
    <mergeCell ref="D39:D40"/>
    <mergeCell ref="F39:F40"/>
    <mergeCell ref="G39:G40"/>
    <mergeCell ref="I39:I40"/>
    <mergeCell ref="J39:J40"/>
    <mergeCell ref="Q36:Q37"/>
    <mergeCell ref="T36:T37"/>
    <mergeCell ref="B37:B38"/>
    <mergeCell ref="D37:D38"/>
    <mergeCell ref="F37:F38"/>
    <mergeCell ref="G37:G38"/>
    <mergeCell ref="I37:I38"/>
    <mergeCell ref="J37:J38"/>
    <mergeCell ref="K37:K38"/>
    <mergeCell ref="L37:L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K19:K20"/>
    <mergeCell ref="L19:L20"/>
    <mergeCell ref="M19:M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K17:K18"/>
    <mergeCell ref="L17:L18"/>
    <mergeCell ref="M17:M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B11:B12"/>
    <mergeCell ref="D11:D12"/>
    <mergeCell ref="F11:F12"/>
    <mergeCell ref="G11:G12"/>
    <mergeCell ref="I11:I12"/>
    <mergeCell ref="J11:J12"/>
    <mergeCell ref="K13:K14"/>
    <mergeCell ref="L13:L14"/>
    <mergeCell ref="M13:M14"/>
    <mergeCell ref="P9:P10"/>
    <mergeCell ref="N7:N8"/>
    <mergeCell ref="O7:O8"/>
    <mergeCell ref="P7:P8"/>
    <mergeCell ref="K11:K12"/>
    <mergeCell ref="L11:L12"/>
    <mergeCell ref="M11:M12"/>
    <mergeCell ref="N11:N12"/>
    <mergeCell ref="O11:O12"/>
    <mergeCell ref="P11:P12"/>
    <mergeCell ref="L5:L6"/>
    <mergeCell ref="M5:M6"/>
    <mergeCell ref="N5:N6"/>
    <mergeCell ref="O5:O6"/>
    <mergeCell ref="K9:K10"/>
    <mergeCell ref="L9:L10"/>
    <mergeCell ref="M9:M10"/>
    <mergeCell ref="N9:N10"/>
    <mergeCell ref="O9:O10"/>
    <mergeCell ref="B5:B6"/>
    <mergeCell ref="D5:D6"/>
    <mergeCell ref="F5:F6"/>
    <mergeCell ref="G5:G6"/>
    <mergeCell ref="I5:I6"/>
    <mergeCell ref="S7:S8"/>
    <mergeCell ref="B9:B10"/>
    <mergeCell ref="D9:D10"/>
    <mergeCell ref="F9:F10"/>
    <mergeCell ref="G9:G10"/>
    <mergeCell ref="I9:I10"/>
    <mergeCell ref="J9:J10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4" type="noConversion"/>
  <printOptions horizontalCentered="1" verticalCentered="1"/>
  <pageMargins left="0" right="0" top="0.23622047244094491" bottom="0.15748031496062992" header="0.27559055118110237" footer="0.2362204724409449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6</vt:i4>
      </vt:variant>
    </vt:vector>
  </HeadingPairs>
  <TitlesOfParts>
    <vt:vector size="12" baseType="lpstr">
      <vt:lpstr>大崗5 修 (公告)</vt:lpstr>
      <vt:lpstr>大崗5 素食</vt:lpstr>
      <vt:lpstr>大崗5 修 (2)</vt:lpstr>
      <vt:lpstr>大崗5 修</vt:lpstr>
      <vt:lpstr>大崗5</vt:lpstr>
      <vt:lpstr>大崗5 (素)</vt:lpstr>
      <vt:lpstr>大崗5!Print_Area</vt:lpstr>
      <vt:lpstr>'大崗5 (素)'!Print_Area</vt:lpstr>
      <vt:lpstr>'大崗5 修'!Print_Area</vt:lpstr>
      <vt:lpstr>'大崗5 修 (2)'!Print_Area</vt:lpstr>
      <vt:lpstr>'大崗5 修 (公告)'!Print_Area</vt:lpstr>
      <vt:lpstr>'大崗5 素食'!Print_Area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Candycloud</dc:creator>
  <cp:lastModifiedBy>User</cp:lastModifiedBy>
  <cp:lastPrinted>2026-04-29T06:59:40Z</cp:lastPrinted>
  <dcterms:created xsi:type="dcterms:W3CDTF">2020-03-16T08:12:27Z</dcterms:created>
  <dcterms:modified xsi:type="dcterms:W3CDTF">2026-05-04T04:07:20Z</dcterms:modified>
</cp:coreProperties>
</file>