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3學年度\菜單\月菜單\"/>
    </mc:Choice>
  </mc:AlternateContent>
  <xr:revisionPtr revIDLastSave="0" documentId="13_ncr:1_{29A7C9A7-4367-461A-9639-D10790A9E3B9}" xr6:coauthVersionLast="36" xr6:coauthVersionMax="36" xr10:uidLastSave="{00000000-0000-0000-0000-000000000000}"/>
  <bookViews>
    <workbookView xWindow="-105" yWindow="-105" windowWidth="23250" windowHeight="13890" activeTab="1" xr2:uid="{367CA7CE-B944-407F-92FF-092AFEEE890C}"/>
  </bookViews>
  <sheets>
    <sheet name="大崗5 修 (公告)" sheetId="5" r:id="rId1"/>
    <sheet name="大崗5 素食" sheetId="6" r:id="rId2"/>
    <sheet name="大崗5 修 (2)" sheetId="4" state="hidden" r:id="rId3"/>
    <sheet name="大崗5 修" sheetId="3" state="hidden" r:id="rId4"/>
    <sheet name="大崗5" sheetId="1" state="hidden" r:id="rId5"/>
    <sheet name="大崗5 (素)" sheetId="2" state="hidden" r:id="rId6"/>
  </sheets>
  <definedNames>
    <definedName name="_xlnm.Print_Area" localSheetId="4">大崗5!$A$1:$P$54</definedName>
    <definedName name="_xlnm.Print_Area" localSheetId="5">'大崗5 (素)'!$A$1:$P$52</definedName>
    <definedName name="_xlnm.Print_Area" localSheetId="3">'大崗5 修'!$A$1:$P$54</definedName>
    <definedName name="_xlnm.Print_Area" localSheetId="2">'大崗5 修 (2)'!$A$1:$P$54</definedName>
    <definedName name="_xlnm.Print_Area" localSheetId="0">'大崗5 修 (公告)'!$A$1:$P$70</definedName>
    <definedName name="_xlnm.Print_Area" localSheetId="1">'大崗5 素食'!$A$1:$P$64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5" i="5" l="1"/>
  <c r="P53" i="5" l="1"/>
  <c r="P47" i="6"/>
  <c r="P49" i="6"/>
  <c r="P45" i="6" l="1"/>
  <c r="P43" i="6"/>
  <c r="P41" i="6"/>
  <c r="P39" i="6"/>
  <c r="P37" i="6"/>
  <c r="P35" i="6"/>
  <c r="P33" i="6"/>
  <c r="P31" i="6"/>
  <c r="P29" i="6"/>
  <c r="P27" i="6"/>
  <c r="P25" i="6"/>
  <c r="P23" i="6"/>
  <c r="P21" i="6"/>
  <c r="P19" i="6"/>
  <c r="P17" i="6"/>
  <c r="P15" i="6"/>
  <c r="P13" i="6"/>
  <c r="P11" i="6"/>
  <c r="P9" i="6"/>
  <c r="P7" i="6"/>
  <c r="P5" i="6"/>
  <c r="A9" i="6"/>
  <c r="A11" i="6" s="1"/>
  <c r="A13" i="6" s="1"/>
  <c r="A15" i="6" s="1"/>
  <c r="A17" i="6" s="1"/>
  <c r="A19" i="6" s="1"/>
  <c r="A21" i="6" s="1"/>
  <c r="A23" i="6" s="1"/>
  <c r="A25" i="6" s="1"/>
  <c r="A27" i="6" s="1"/>
  <c r="A29" i="6" s="1"/>
  <c r="A31" i="6" s="1"/>
  <c r="A33" i="6" s="1"/>
  <c r="A35" i="6" s="1"/>
  <c r="A37" i="6" s="1"/>
  <c r="A39" i="6" s="1"/>
  <c r="A41" i="6" s="1"/>
  <c r="A43" i="6" s="1"/>
  <c r="A45" i="6" s="1"/>
  <c r="A47" i="6" s="1"/>
  <c r="A49" i="6" s="1"/>
  <c r="P3" i="6"/>
  <c r="P51" i="5"/>
  <c r="P49" i="5"/>
  <c r="P47" i="5"/>
  <c r="P45" i="5"/>
  <c r="P43" i="5"/>
  <c r="P41" i="5"/>
  <c r="P39" i="5"/>
  <c r="P37" i="5"/>
  <c r="P35" i="5"/>
  <c r="P33" i="5"/>
  <c r="P31" i="5"/>
  <c r="P29" i="5"/>
  <c r="P27" i="5"/>
  <c r="P23" i="5"/>
  <c r="P21" i="5"/>
  <c r="P19" i="5"/>
  <c r="P17" i="5"/>
  <c r="P15" i="5"/>
  <c r="P13" i="5"/>
  <c r="P11" i="5"/>
  <c r="P9" i="5"/>
  <c r="P7" i="5"/>
  <c r="P5" i="5"/>
  <c r="A13" i="5"/>
  <c r="A15" i="5" s="1"/>
  <c r="A17" i="5" s="1"/>
  <c r="A19" i="5" s="1"/>
  <c r="A21" i="5" s="1"/>
  <c r="A23" i="5" s="1"/>
  <c r="A27" i="5" s="1"/>
  <c r="A29" i="5" s="1"/>
  <c r="A31" i="5" s="1"/>
  <c r="A33" i="5" s="1"/>
  <c r="A35" i="5" s="1"/>
  <c r="A37" i="5" s="1"/>
  <c r="A39" i="5" s="1"/>
  <c r="A41" i="5" s="1"/>
  <c r="A43" i="5" s="1"/>
  <c r="A45" i="5" s="1"/>
  <c r="A47" i="5" s="1"/>
  <c r="A49" i="5" s="1"/>
  <c r="A51" i="5" s="1"/>
  <c r="A53" i="5" s="1"/>
  <c r="A55" i="5" s="1"/>
  <c r="P3" i="5"/>
  <c r="P49" i="4" l="1"/>
  <c r="P47" i="4"/>
  <c r="P45" i="4"/>
  <c r="P43" i="4"/>
  <c r="P41" i="4"/>
  <c r="P39" i="4"/>
  <c r="P37" i="4"/>
  <c r="P35" i="4"/>
  <c r="P33" i="4"/>
  <c r="P31" i="4"/>
  <c r="P29" i="4"/>
  <c r="P27" i="4"/>
  <c r="P25" i="4"/>
  <c r="P23" i="4"/>
  <c r="P21" i="4"/>
  <c r="P19" i="4"/>
  <c r="P17" i="4"/>
  <c r="P15" i="4"/>
  <c r="P13" i="4"/>
  <c r="P11" i="4"/>
  <c r="P9" i="4"/>
  <c r="P7" i="4"/>
  <c r="P5" i="4"/>
  <c r="A5" i="4"/>
  <c r="A7" i="4" s="1"/>
  <c r="A9" i="4" s="1"/>
  <c r="A11" i="4" s="1"/>
  <c r="A13" i="4" s="1"/>
  <c r="A15" i="4" s="1"/>
  <c r="A17" i="4" s="1"/>
  <c r="A19" i="4" s="1"/>
  <c r="A21" i="4" s="1"/>
  <c r="A23" i="4" s="1"/>
  <c r="A25" i="4" s="1"/>
  <c r="A27" i="4" s="1"/>
  <c r="A29" i="4" s="1"/>
  <c r="A31" i="4" s="1"/>
  <c r="A33" i="4" s="1"/>
  <c r="A35" i="4" s="1"/>
  <c r="A37" i="4" s="1"/>
  <c r="A39" i="4" s="1"/>
  <c r="A41" i="4" s="1"/>
  <c r="A43" i="4" s="1"/>
  <c r="A45" i="4" s="1"/>
  <c r="A47" i="4" s="1"/>
  <c r="A49" i="4" s="1"/>
  <c r="P3" i="4"/>
  <c r="P49" i="3" l="1"/>
  <c r="P47" i="3"/>
  <c r="P45" i="3"/>
  <c r="P43" i="3"/>
  <c r="P41" i="3"/>
  <c r="P39" i="3"/>
  <c r="P37" i="3"/>
  <c r="P35" i="3"/>
  <c r="P33" i="3"/>
  <c r="P31" i="3"/>
  <c r="P29" i="3"/>
  <c r="P27" i="3"/>
  <c r="P25" i="3"/>
  <c r="P23" i="3"/>
  <c r="P21" i="3"/>
  <c r="P19" i="3"/>
  <c r="P17" i="3"/>
  <c r="P15" i="3"/>
  <c r="P13" i="3"/>
  <c r="P11" i="3"/>
  <c r="P9" i="3"/>
  <c r="P7" i="3"/>
  <c r="P5" i="3"/>
  <c r="A5" i="3"/>
  <c r="A7" i="3" s="1"/>
  <c r="A9" i="3" s="1"/>
  <c r="A11" i="3" s="1"/>
  <c r="A13" i="3" s="1"/>
  <c r="A15" i="3" s="1"/>
  <c r="A17" i="3" s="1"/>
  <c r="A19" i="3" s="1"/>
  <c r="A21" i="3" s="1"/>
  <c r="A23" i="3" s="1"/>
  <c r="A25" i="3" s="1"/>
  <c r="A27" i="3" s="1"/>
  <c r="A29" i="3" s="1"/>
  <c r="A31" i="3" s="1"/>
  <c r="A33" i="3" s="1"/>
  <c r="A35" i="3" s="1"/>
  <c r="A37" i="3" s="1"/>
  <c r="A39" i="3" s="1"/>
  <c r="A41" i="3" s="1"/>
  <c r="A43" i="3" s="1"/>
  <c r="A45" i="3" s="1"/>
  <c r="A47" i="3" s="1"/>
  <c r="A49" i="3" s="1"/>
  <c r="P3" i="3"/>
  <c r="P49" i="1" l="1"/>
  <c r="P47" i="2" l="1"/>
  <c r="P47" i="1"/>
  <c r="P45" i="2" l="1"/>
  <c r="P43" i="2"/>
  <c r="P41" i="2"/>
  <c r="P39" i="2"/>
  <c r="P37" i="2"/>
  <c r="P35" i="2"/>
  <c r="P33" i="2"/>
  <c r="P31" i="2"/>
  <c r="P29" i="2"/>
  <c r="P27" i="2"/>
  <c r="P25" i="2"/>
  <c r="P23" i="2"/>
  <c r="P21" i="2"/>
  <c r="P19" i="2"/>
  <c r="P17" i="2"/>
  <c r="P15" i="2"/>
  <c r="P13" i="2"/>
  <c r="P11" i="2"/>
  <c r="P9" i="2"/>
  <c r="P7" i="2"/>
  <c r="P5" i="2"/>
  <c r="A5" i="2"/>
  <c r="A7" i="2" s="1"/>
  <c r="A9" i="2" s="1"/>
  <c r="A11" i="2" s="1"/>
  <c r="A13" i="2" s="1"/>
  <c r="A15" i="2" s="1"/>
  <c r="A17" i="2" s="1"/>
  <c r="A19" i="2" s="1"/>
  <c r="A21" i="2" s="1"/>
  <c r="A23" i="2" s="1"/>
  <c r="A25" i="2" s="1"/>
  <c r="A27" i="2" s="1"/>
  <c r="A29" i="2" s="1"/>
  <c r="A31" i="2" s="1"/>
  <c r="A33" i="2" s="1"/>
  <c r="A35" i="2" s="1"/>
  <c r="A37" i="2" s="1"/>
  <c r="A39" i="2" s="1"/>
  <c r="A41" i="2" s="1"/>
  <c r="A43" i="2" s="1"/>
  <c r="A45" i="2" s="1"/>
  <c r="A47" i="2" s="1"/>
  <c r="P3" i="2"/>
  <c r="P45" i="1"/>
  <c r="P43" i="1"/>
  <c r="P41" i="1"/>
  <c r="P39" i="1"/>
  <c r="P37" i="1"/>
  <c r="P35" i="1"/>
  <c r="P33" i="1"/>
  <c r="P31" i="1"/>
  <c r="P29" i="1"/>
  <c r="P27" i="1"/>
  <c r="P25" i="1"/>
  <c r="P23" i="1"/>
  <c r="P21" i="1"/>
  <c r="P19" i="1"/>
  <c r="P17" i="1"/>
  <c r="P15" i="1"/>
  <c r="P13" i="1"/>
  <c r="P11" i="1"/>
  <c r="P9" i="1"/>
  <c r="P7" i="1"/>
  <c r="P5" i="1"/>
  <c r="P3" i="1"/>
  <c r="A5" i="1" l="1"/>
  <c r="A7" i="1" l="1"/>
  <c r="A9" i="1" s="1"/>
  <c r="A11" i="1" s="1"/>
  <c r="A13" i="1" s="1"/>
  <c r="A15" i="1" s="1"/>
  <c r="A17" i="1" s="1"/>
  <c r="A19" i="1" s="1"/>
  <c r="A21" i="1" s="1"/>
  <c r="A23" i="1" s="1"/>
  <c r="A25" i="1" s="1"/>
  <c r="A27" i="1" s="1"/>
  <c r="A29" i="1" s="1"/>
  <c r="A31" i="1" s="1"/>
  <c r="A33" i="1" s="1"/>
  <c r="A35" i="1" l="1"/>
  <c r="A37" i="1" s="1"/>
  <c r="A39" i="1" s="1"/>
  <c r="A41" i="1" s="1"/>
  <c r="A43" i="1" s="1"/>
  <c r="A45" i="1" s="1"/>
  <c r="A47" i="1" s="1"/>
  <c r="A49" i="1" s="1"/>
</calcChain>
</file>

<file path=xl/sharedStrings.xml><?xml version="1.0" encoding="utf-8"?>
<sst xmlns="http://schemas.openxmlformats.org/spreadsheetml/2006/main" count="1926" uniqueCount="607">
  <si>
    <r>
      <rPr>
        <sz val="12"/>
        <color theme="1"/>
        <rFont val="標楷體"/>
        <family val="4"/>
        <charset val="136"/>
      </rPr>
      <t>日期</t>
    </r>
  </si>
  <si>
    <r>
      <rPr>
        <sz val="14"/>
        <color theme="1"/>
        <rFont val="標楷體"/>
        <family val="4"/>
        <charset val="136"/>
      </rPr>
      <t>主食</t>
    </r>
  </si>
  <si>
    <r>
      <rPr>
        <sz val="14"/>
        <color theme="1"/>
        <rFont val="標楷體"/>
        <family val="4"/>
        <charset val="136"/>
      </rPr>
      <t>主菜</t>
    </r>
  </si>
  <si>
    <r>
      <rPr>
        <sz val="14"/>
        <color theme="1"/>
        <rFont val="標楷體"/>
        <family val="4"/>
        <charset val="136"/>
      </rPr>
      <t>副菜</t>
    </r>
  </si>
  <si>
    <r>
      <rPr>
        <sz val="14"/>
        <color theme="1"/>
        <rFont val="標楷體"/>
        <family val="4"/>
        <charset val="136"/>
      </rPr>
      <t>青菜</t>
    </r>
  </si>
  <si>
    <r>
      <rPr>
        <sz val="14"/>
        <color theme="1"/>
        <rFont val="標楷體"/>
        <family val="4"/>
        <charset val="136"/>
      </rPr>
      <t>湯品</t>
    </r>
  </si>
  <si>
    <t>點心</t>
    <phoneticPr fontId="11" type="noConversion"/>
  </si>
  <si>
    <r>
      <rPr>
        <sz val="6"/>
        <color theme="1"/>
        <rFont val="標楷體"/>
        <family val="4"/>
        <charset val="136"/>
      </rPr>
      <t xml:space="preserve">全榖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  <phoneticPr fontId="11" type="noConversion"/>
  </si>
  <si>
    <r>
      <rPr>
        <sz val="6"/>
        <color theme="1"/>
        <rFont val="標楷體"/>
        <family val="4"/>
        <charset val="136"/>
      </rPr>
      <t xml:space="preserve">蔬菜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  <phoneticPr fontId="11" type="noConversion"/>
  </si>
  <si>
    <r>
      <rPr>
        <sz val="6"/>
        <color theme="1"/>
        <rFont val="標楷體"/>
        <family val="4"/>
        <charset val="136"/>
      </rPr>
      <t xml:space="preserve">水果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  <phoneticPr fontId="11" type="noConversion"/>
  </si>
  <si>
    <r>
      <rPr>
        <sz val="6"/>
        <color theme="1"/>
        <rFont val="標楷體"/>
        <family val="4"/>
        <charset val="136"/>
      </rPr>
      <t xml:space="preserve">奶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  <phoneticPr fontId="11" type="noConversion"/>
  </si>
  <si>
    <r>
      <rPr>
        <sz val="6"/>
        <color theme="1"/>
        <rFont val="標楷體"/>
        <family val="4"/>
        <charset val="136"/>
      </rPr>
      <t xml:space="preserve">油脂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  <phoneticPr fontId="11" type="noConversion"/>
  </si>
  <si>
    <r>
      <rPr>
        <sz val="6"/>
        <color theme="1"/>
        <rFont val="標楷體"/>
        <family val="4"/>
        <charset val="136"/>
      </rPr>
      <t xml:space="preserve">熱量
</t>
    </r>
    <r>
      <rPr>
        <sz val="6"/>
        <color theme="1"/>
        <rFont val="Arial"/>
        <family val="2"/>
      </rPr>
      <t>(Kcal)</t>
    </r>
    <phoneticPr fontId="11" type="noConversion"/>
  </si>
  <si>
    <t>炒</t>
    <phoneticPr fontId="11" type="noConversion"/>
  </si>
  <si>
    <t>炒</t>
    <phoneticPr fontId="4" type="noConversion"/>
  </si>
  <si>
    <t>青菜(產</t>
  </si>
  <si>
    <r>
      <rPr>
        <sz val="11"/>
        <rFont val="標楷體"/>
        <family val="4"/>
        <charset val="136"/>
      </rPr>
      <t>一</t>
    </r>
    <phoneticPr fontId="11" type="noConversion"/>
  </si>
  <si>
    <t>小米飯</t>
    <phoneticPr fontId="11" type="noConversion"/>
  </si>
  <si>
    <t>燒</t>
    <phoneticPr fontId="4" type="noConversion"/>
  </si>
  <si>
    <t>燴</t>
    <phoneticPr fontId="11" type="noConversion"/>
  </si>
  <si>
    <t>有機青菜</t>
    <phoneticPr fontId="11" type="noConversion"/>
  </si>
  <si>
    <t>水果</t>
    <phoneticPr fontId="4" type="noConversion"/>
  </si>
  <si>
    <r>
      <rPr>
        <sz val="11"/>
        <rFont val="標楷體"/>
        <family val="4"/>
        <charset val="136"/>
      </rPr>
      <t>二</t>
    </r>
    <phoneticPr fontId="11" type="noConversion"/>
  </si>
  <si>
    <t>特餐</t>
    <phoneticPr fontId="11" type="noConversion"/>
  </si>
  <si>
    <t>燴</t>
    <phoneticPr fontId="4" type="noConversion"/>
  </si>
  <si>
    <t>煮</t>
    <phoneticPr fontId="4" type="noConversion"/>
  </si>
  <si>
    <t>青菜</t>
    <phoneticPr fontId="11" type="noConversion"/>
  </si>
  <si>
    <t>乳品</t>
    <phoneticPr fontId="4" type="noConversion"/>
  </si>
  <si>
    <r>
      <rPr>
        <sz val="11"/>
        <rFont val="標楷體"/>
        <family val="4"/>
        <charset val="136"/>
      </rPr>
      <t>三</t>
    </r>
    <phoneticPr fontId="11" type="noConversion"/>
  </si>
  <si>
    <t>炸</t>
    <phoneticPr fontId="4" type="noConversion"/>
  </si>
  <si>
    <r>
      <rPr>
        <sz val="11"/>
        <rFont val="標楷體"/>
        <family val="4"/>
        <charset val="136"/>
      </rPr>
      <t>四</t>
    </r>
    <phoneticPr fontId="11" type="noConversion"/>
  </si>
  <si>
    <t>胚芽飯</t>
    <phoneticPr fontId="16" type="noConversion"/>
  </si>
  <si>
    <t>燒</t>
    <phoneticPr fontId="11" type="noConversion"/>
  </si>
  <si>
    <t>有機蔬菜</t>
    <phoneticPr fontId="11" type="noConversion"/>
  </si>
  <si>
    <r>
      <rPr>
        <sz val="11"/>
        <rFont val="標楷體"/>
        <family val="4"/>
        <charset val="136"/>
      </rPr>
      <t>五</t>
    </r>
    <phoneticPr fontId="11" type="noConversion"/>
  </si>
  <si>
    <t>一</t>
    <phoneticPr fontId="11" type="noConversion"/>
  </si>
  <si>
    <t>滷</t>
    <phoneticPr fontId="11" type="noConversion"/>
  </si>
  <si>
    <t>五</t>
    <phoneticPr fontId="11" type="noConversion"/>
  </si>
  <si>
    <t>青菜</t>
    <phoneticPr fontId="4" type="noConversion"/>
  </si>
  <si>
    <t>五穀飯</t>
    <phoneticPr fontId="4" type="noConversion"/>
  </si>
  <si>
    <t>芝麻飯</t>
    <phoneticPr fontId="11" type="noConversion"/>
  </si>
  <si>
    <t>糙米飯</t>
    <phoneticPr fontId="11" type="noConversion"/>
  </si>
  <si>
    <r>
      <rPr>
        <sz val="8"/>
        <color theme="1"/>
        <rFont val="標楷體"/>
        <family val="4"/>
        <charset val="136"/>
      </rPr>
      <t>學校午餐營養所需</t>
    </r>
  </si>
  <si>
    <r>
      <rPr>
        <sz val="10"/>
        <color theme="1"/>
        <rFont val="標楷體"/>
        <family val="4"/>
        <charset val="136"/>
      </rPr>
      <t>水果類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</si>
  <si>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奶類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</si>
  <si>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油脂與堅果種子類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</si>
  <si>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國小</t>
    </r>
    <r>
      <rPr>
        <sz val="10"/>
        <color theme="1"/>
        <rFont val="Arial"/>
        <family val="2"/>
      </rPr>
      <t>1-3</t>
    </r>
    <r>
      <rPr>
        <sz val="10"/>
        <color theme="1"/>
        <rFont val="標楷體"/>
        <family val="4"/>
        <charset val="136"/>
      </rPr>
      <t>年級</t>
    </r>
  </si>
  <si>
    <t>2~2.5</t>
  </si>
  <si>
    <t>0~1</t>
  </si>
  <si>
    <r>
      <rPr>
        <sz val="10"/>
        <color theme="1"/>
        <rFont val="標楷體"/>
        <family val="4"/>
        <charset val="136"/>
      </rPr>
      <t>國小</t>
    </r>
    <r>
      <rPr>
        <sz val="10"/>
        <color theme="1"/>
        <rFont val="Arial"/>
        <family val="2"/>
      </rPr>
      <t>4-6</t>
    </r>
    <r>
      <rPr>
        <sz val="10"/>
        <color theme="1"/>
        <rFont val="標楷體"/>
        <family val="4"/>
        <charset val="136"/>
      </rPr>
      <t>年級</t>
    </r>
  </si>
  <si>
    <t>國中</t>
  </si>
  <si>
    <r>
      <rPr>
        <b/>
        <sz val="10"/>
        <color theme="1"/>
        <rFont val="標楷體"/>
        <family val="4"/>
        <charset val="136"/>
      </rPr>
      <t>表單設計</t>
    </r>
    <r>
      <rPr>
        <b/>
        <sz val="10"/>
        <color theme="1"/>
        <rFont val="Arial"/>
        <family val="2"/>
      </rPr>
      <t>:</t>
    </r>
    <r>
      <rPr>
        <b/>
        <sz val="10"/>
        <color theme="1"/>
        <rFont val="標楷體"/>
        <family val="4"/>
        <charset val="136"/>
      </rPr>
      <t>軒泰食品有限公司</t>
    </r>
  </si>
  <si>
    <r>
      <rPr>
        <b/>
        <sz val="10"/>
        <color theme="1"/>
        <rFont val="標楷體"/>
        <family val="4"/>
        <charset val="136"/>
      </rPr>
      <t>菜單審核小組</t>
    </r>
  </si>
  <si>
    <r>
      <rPr>
        <b/>
        <sz val="10"/>
        <color theme="1"/>
        <rFont val="標楷體"/>
        <family val="4"/>
        <charset val="136"/>
      </rPr>
      <t>營養師</t>
    </r>
  </si>
  <si>
    <t>校長</t>
  </si>
  <si>
    <t>五</t>
  </si>
  <si>
    <t>糙米飯</t>
  </si>
  <si>
    <t>麥片飯</t>
    <phoneticPr fontId="11" type="noConversion"/>
  </si>
  <si>
    <t>地瓜飯</t>
    <phoneticPr fontId="16" type="noConversion"/>
  </si>
  <si>
    <t>燕麥飯</t>
    <phoneticPr fontId="16" type="noConversion"/>
  </si>
  <si>
    <t>薏仁飯</t>
    <phoneticPr fontId="4" type="noConversion"/>
  </si>
  <si>
    <t>四</t>
    <phoneticPr fontId="11" type="noConversion"/>
  </si>
  <si>
    <t>什錦燴麵</t>
    <phoneticPr fontId="4" type="noConversion"/>
  </si>
  <si>
    <t>高麗菜.肉絲.菇.玉米.木耳</t>
    <phoneticPr fontId="4" type="noConversion"/>
  </si>
  <si>
    <t>肉柳.豆干片.蔥.青椒</t>
    <phoneticPr fontId="4" type="noConversion"/>
  </si>
  <si>
    <t>海苔魚丁</t>
  </si>
  <si>
    <t>燙</t>
    <phoneticPr fontId="4" type="noConversion"/>
  </si>
  <si>
    <t>扁蒲炒菇</t>
  </si>
  <si>
    <t>玉米炒海茸</t>
  </si>
  <si>
    <t>玉米粒.海茸</t>
  </si>
  <si>
    <t>滷</t>
    <phoneticPr fontId="4" type="noConversion"/>
  </si>
  <si>
    <t>炒</t>
    <phoneticPr fontId="16" type="noConversion"/>
  </si>
  <si>
    <t>蒸</t>
    <phoneticPr fontId="4" type="noConversion"/>
  </si>
  <si>
    <t>壽喜燒肉片</t>
  </si>
  <si>
    <t>紅燒雞</t>
  </si>
  <si>
    <t>肉片.黃豆芽.菇</t>
    <phoneticPr fontId="11" type="noConversion"/>
  </si>
  <si>
    <t>魚香茄子</t>
  </si>
  <si>
    <t>蒸</t>
    <phoneticPr fontId="11" type="noConversion"/>
  </si>
  <si>
    <t>豆漿</t>
  </si>
  <si>
    <t>海芽蛋花湯</t>
    <phoneticPr fontId="11" type="noConversion"/>
  </si>
  <si>
    <t>味噌湯</t>
  </si>
  <si>
    <t>豆腐.洋蔥.味噌</t>
  </si>
  <si>
    <t>雙色蘿蔔大骨湯</t>
    <phoneticPr fontId="11" type="noConversion"/>
  </si>
  <si>
    <t>肉骨茶湯</t>
  </si>
  <si>
    <t>長豆什錦</t>
    <phoneticPr fontId="11" type="noConversion"/>
  </si>
  <si>
    <t>炸</t>
    <phoneticPr fontId="11" type="noConversion"/>
  </si>
  <si>
    <t>酸辣湯</t>
    <phoneticPr fontId="11" type="noConversion"/>
  </si>
  <si>
    <t>豆腐.筍絲.木耳.紅蘿蔔.蛋</t>
    <phoneticPr fontId="11" type="noConversion"/>
  </si>
  <si>
    <t>關東煮</t>
    <phoneticPr fontId="11" type="noConversion"/>
  </si>
  <si>
    <t>學務主任</t>
    <phoneticPr fontId="11" type="noConversion"/>
  </si>
  <si>
    <t>黑芝麻飯</t>
    <phoneticPr fontId="16" type="noConversion"/>
  </si>
  <si>
    <t>玉米飯</t>
    <phoneticPr fontId="4" type="noConversion"/>
  </si>
  <si>
    <t>藜麥飯</t>
    <phoneticPr fontId="11" type="noConversion"/>
  </si>
  <si>
    <t>麻婆豆腐</t>
    <phoneticPr fontId="4" type="noConversion"/>
  </si>
  <si>
    <t>絞肉.豆腐.蔥</t>
    <phoneticPr fontId="4" type="noConversion"/>
  </si>
  <si>
    <t>蒲瓜雙菇湯</t>
    <phoneticPr fontId="11" type="noConversion"/>
  </si>
  <si>
    <t>蒲瓜.金針菇.杏鮑菇.大骨</t>
    <phoneticPr fontId="11" type="noConversion"/>
  </si>
  <si>
    <t>黃豆.糖</t>
  </si>
  <si>
    <t>蕃茄黃芽湯</t>
    <phoneticPr fontId="11" type="noConversion"/>
  </si>
  <si>
    <t>親子丼</t>
    <phoneticPr fontId="11" type="noConversion"/>
  </si>
  <si>
    <t>滷味什錦</t>
    <phoneticPr fontId="11" type="noConversion"/>
  </si>
  <si>
    <t>熱量(Kcal)</t>
  </si>
  <si>
    <t>主食類(份)</t>
  </si>
  <si>
    <t>豆魚肉蛋類(份)</t>
  </si>
  <si>
    <t>蔬菜類(份)</t>
  </si>
  <si>
    <t>虱目魚排*1</t>
    <phoneticPr fontId="11" type="noConversion"/>
  </si>
  <si>
    <t>菇.高麗菜.寬粉</t>
    <phoneticPr fontId="4" type="noConversion"/>
  </si>
  <si>
    <t>香菇炒寬粉</t>
    <phoneticPr fontId="4" type="noConversion"/>
  </si>
  <si>
    <r>
      <t>110</t>
    </r>
    <r>
      <rPr>
        <b/>
        <sz val="14"/>
        <color theme="1"/>
        <rFont val="標楷體"/>
        <family val="4"/>
        <charset val="136"/>
      </rPr>
      <t>年05月份</t>
    </r>
    <r>
      <rPr>
        <b/>
        <sz val="14"/>
        <color theme="1"/>
        <rFont val="Arial"/>
        <family val="2"/>
      </rPr>
      <t xml:space="preserve"> </t>
    </r>
    <r>
      <rPr>
        <b/>
        <sz val="14"/>
        <color theme="1"/>
        <rFont val="標楷體"/>
        <family val="4"/>
        <charset val="136"/>
      </rPr>
      <t>大崗</t>
    </r>
    <r>
      <rPr>
        <b/>
        <sz val="14"/>
        <color theme="1"/>
        <rFont val="Arial"/>
        <family val="2"/>
      </rPr>
      <t>.</t>
    </r>
    <r>
      <rPr>
        <b/>
        <sz val="14"/>
        <color theme="1"/>
        <rFont val="標楷體"/>
        <family val="4"/>
        <charset val="136"/>
      </rPr>
      <t>大湖</t>
    </r>
    <r>
      <rPr>
        <b/>
        <sz val="14"/>
        <color theme="1"/>
        <rFont val="Arial"/>
        <family val="2"/>
      </rPr>
      <t>.</t>
    </r>
    <r>
      <rPr>
        <b/>
        <sz val="14"/>
        <color theme="1"/>
        <rFont val="標楷體"/>
        <family val="4"/>
        <charset val="136"/>
      </rPr>
      <t>樂善國小月菜單</t>
    </r>
    <r>
      <rPr>
        <b/>
        <sz val="14"/>
        <color theme="1"/>
        <rFont val="Arial"/>
        <family val="2"/>
      </rPr>
      <t>(</t>
    </r>
    <r>
      <rPr>
        <b/>
        <sz val="14"/>
        <color theme="1"/>
        <rFont val="標楷體"/>
        <family val="2"/>
        <charset val="136"/>
      </rPr>
      <t>素食)</t>
    </r>
    <phoneticPr fontId="5" type="noConversion"/>
  </si>
  <si>
    <t>扁蒲.金針菇</t>
    <phoneticPr fontId="4" type="noConversion"/>
  </si>
  <si>
    <t>海帶芽.蛋.</t>
    <phoneticPr fontId="11" type="noConversion"/>
  </si>
  <si>
    <t>雙色蘿蔔湯</t>
    <phoneticPr fontId="11" type="noConversion"/>
  </si>
  <si>
    <t>蘿蔔.杏鮑菇</t>
    <phoneticPr fontId="11" type="noConversion"/>
  </si>
  <si>
    <t>素絞肉.豆腐</t>
    <phoneticPr fontId="4" type="noConversion"/>
  </si>
  <si>
    <t>香酥地瓜條</t>
    <phoneticPr fontId="11" type="noConversion"/>
  </si>
  <si>
    <t>地瓜條</t>
    <phoneticPr fontId="4" type="noConversion"/>
  </si>
  <si>
    <t>絲瓜.麵線</t>
    <phoneticPr fontId="11" type="noConversion"/>
  </si>
  <si>
    <t>麵輪.碎豆干</t>
    <phoneticPr fontId="4" type="noConversion"/>
  </si>
  <si>
    <t>素肉燥麵輪</t>
    <phoneticPr fontId="4" type="noConversion"/>
  </si>
  <si>
    <t>海苔馬鈴薯</t>
    <phoneticPr fontId="4" type="noConversion"/>
  </si>
  <si>
    <t>馬鈴薯.百頁.海苔粉</t>
    <phoneticPr fontId="4" type="noConversion"/>
  </si>
  <si>
    <t>黃瓜蒟蒻湯</t>
    <phoneticPr fontId="11" type="noConversion"/>
  </si>
  <si>
    <t>大黃瓜.蒟蒻丸片</t>
    <phoneticPr fontId="11" type="noConversion"/>
  </si>
  <si>
    <t>咖哩水煮蛋</t>
    <phoneticPr fontId="4" type="noConversion"/>
  </si>
  <si>
    <t>馬鈴薯.紅蘿蔔.水煮蛋.咖哩</t>
    <phoneticPr fontId="4" type="noConversion"/>
  </si>
  <si>
    <t>蒲瓜.金針菇.杏鮑菇</t>
    <phoneticPr fontId="11" type="noConversion"/>
  </si>
  <si>
    <t>黑豆豉.豆腐.香菇.紅蘿蔔</t>
    <phoneticPr fontId="4" type="noConversion"/>
  </si>
  <si>
    <t>鹽水時蔬</t>
    <phoneticPr fontId="4" type="noConversion"/>
  </si>
  <si>
    <t>小黃瓜.酸菜.素鍵花</t>
    <phoneticPr fontId="4" type="noConversion"/>
  </si>
  <si>
    <t>壽喜腐皮</t>
    <phoneticPr fontId="4" type="noConversion"/>
  </si>
  <si>
    <t>豆腐皮.黃豆芽.菇</t>
    <phoneticPr fontId="11" type="noConversion"/>
  </si>
  <si>
    <t>豆腐.海帶芽.味噌</t>
    <phoneticPr fontId="4" type="noConversion"/>
  </si>
  <si>
    <t>紅燒豆腸</t>
    <phoneticPr fontId="4" type="noConversion"/>
  </si>
  <si>
    <t>豆腸.洋芋.紅蘿蔔</t>
    <phoneticPr fontId="11" type="noConversion"/>
  </si>
  <si>
    <t>高麗菜.菇.玉米.木耳</t>
    <phoneticPr fontId="4" type="noConversion"/>
  </si>
  <si>
    <t>豆腐*1</t>
    <phoneticPr fontId="11" type="noConversion"/>
  </si>
  <si>
    <t>蘿蔔.豆皮</t>
    <phoneticPr fontId="4" type="noConversion"/>
  </si>
  <si>
    <t>大蕃茄.海根.黃豆芽</t>
    <phoneticPr fontId="11" type="noConversion"/>
  </si>
  <si>
    <t>長豆.菇</t>
    <phoneticPr fontId="11" type="noConversion"/>
  </si>
  <si>
    <t>豆干.海帶</t>
    <phoneticPr fontId="11" type="noConversion"/>
  </si>
  <si>
    <t>金針菇.小黃瓜.洗選蛋.燒肉醬</t>
    <phoneticPr fontId="11" type="noConversion"/>
  </si>
  <si>
    <t>紫菜.金針菇</t>
    <phoneticPr fontId="11" type="noConversion"/>
  </si>
  <si>
    <t>紫菜金針菇湯</t>
    <phoneticPr fontId="11" type="noConversion"/>
  </si>
  <si>
    <t>雲菜捲*1</t>
    <phoneticPr fontId="4" type="noConversion"/>
  </si>
  <si>
    <t>香酥豆腐</t>
    <phoneticPr fontId="4" type="noConversion"/>
  </si>
  <si>
    <t>海帶結滷豆腐</t>
    <phoneticPr fontId="4" type="noConversion"/>
  </si>
  <si>
    <t>滷油豆腐.海帶結</t>
    <phoneticPr fontId="4" type="noConversion"/>
  </si>
  <si>
    <t>水鯊魚丁.馬鈴薯.海苔粉</t>
    <phoneticPr fontId="11" type="noConversion"/>
  </si>
  <si>
    <t>鹽水雞</t>
    <phoneticPr fontId="11" type="noConversion"/>
  </si>
  <si>
    <t>雞丁.小瓜.筍片</t>
    <phoneticPr fontId="11" type="noConversion"/>
  </si>
  <si>
    <t>雞丁.馬鈴薯.紅蘿蔔</t>
    <phoneticPr fontId="11" type="noConversion"/>
  </si>
  <si>
    <t>絲瓜麵線</t>
    <phoneticPr fontId="4" type="noConversion"/>
  </si>
  <si>
    <r>
      <rPr>
        <sz val="11"/>
        <color theme="1"/>
        <rFont val="標楷體"/>
        <family val="4"/>
        <charset val="136"/>
      </rPr>
      <t>絲瓜.絞肉.麵線</t>
    </r>
    <phoneticPr fontId="11" type="noConversion"/>
  </si>
  <si>
    <t>泡菜炒豆皮</t>
    <phoneticPr fontId="11" type="noConversion"/>
  </si>
  <si>
    <t>高麗菜.豆皮.肉絲</t>
    <phoneticPr fontId="11" type="noConversion"/>
  </si>
  <si>
    <t>玉米粒.海茸.九層塔</t>
    <phoneticPr fontId="11" type="noConversion"/>
  </si>
  <si>
    <t>酸菜筍片湯</t>
    <phoneticPr fontId="11" type="noConversion"/>
  </si>
  <si>
    <t>綠豆QQ湯</t>
    <phoneticPr fontId="11" type="noConversion"/>
  </si>
  <si>
    <t>綠豆.QQ.糖</t>
    <phoneticPr fontId="11" type="noConversion"/>
  </si>
  <si>
    <t>花椰菜炒甜不辣</t>
    <phoneticPr fontId="11" type="noConversion"/>
  </si>
  <si>
    <t>花菜炒菇</t>
    <phoneticPr fontId="4" type="noConversion"/>
  </si>
  <si>
    <t>花椰菜.菇.紅蘿蔔.木耳絲</t>
    <phoneticPr fontId="4" type="noConversion"/>
  </si>
  <si>
    <t>酸菜竹筍湯</t>
    <phoneticPr fontId="11" type="noConversion"/>
  </si>
  <si>
    <t>酸菜.竹筍</t>
    <phoneticPr fontId="11" type="noConversion"/>
  </si>
  <si>
    <t>日式照燒雞丁</t>
    <phoneticPr fontId="11" type="noConversion"/>
  </si>
  <si>
    <t>日式照燒豆干</t>
    <phoneticPr fontId="4" type="noConversion"/>
  </si>
  <si>
    <t>馬鈴薯.豆干</t>
    <phoneticPr fontId="4" type="noConversion"/>
  </si>
  <si>
    <t>紫米飯</t>
    <phoneticPr fontId="11" type="noConversion"/>
  </si>
  <si>
    <t>糖醋魚丁</t>
    <phoneticPr fontId="11" type="noConversion"/>
  </si>
  <si>
    <t>高麗泡菜炒年糕</t>
    <phoneticPr fontId="4" type="noConversion"/>
  </si>
  <si>
    <t>地瓜甜湯</t>
    <phoneticPr fontId="11" type="noConversion"/>
  </si>
  <si>
    <t>水果</t>
    <phoneticPr fontId="11" type="noConversion"/>
  </si>
  <si>
    <t>水鯊丁.洋蔥.</t>
    <phoneticPr fontId="11" type="noConversion"/>
  </si>
  <si>
    <t>泡菜高麗菜.寧波年糕.紅蘿蔔.香菇</t>
    <phoneticPr fontId="4" type="noConversion"/>
  </si>
  <si>
    <t>地瓜.QQ結.糖</t>
    <phoneticPr fontId="11" type="noConversion"/>
  </si>
  <si>
    <t>黑豆漿</t>
    <phoneticPr fontId="11" type="noConversion"/>
  </si>
  <si>
    <t>黑豆.黃豆.糖</t>
    <phoneticPr fontId="11" type="noConversion"/>
  </si>
  <si>
    <t>雞丁.馬鈴薯.青蔥</t>
    <phoneticPr fontId="11" type="noConversion"/>
  </si>
  <si>
    <t>扁蒲.金菇.絞肉</t>
    <phoneticPr fontId="11" type="noConversion"/>
  </si>
  <si>
    <t>香菇肉燥</t>
    <phoneticPr fontId="4" type="noConversion"/>
  </si>
  <si>
    <t>絞肉.香菇.碎豆干.蔥</t>
    <phoneticPr fontId="4" type="noConversion"/>
  </si>
  <si>
    <t>蘿蔔糕炒蛋</t>
    <phoneticPr fontId="11" type="noConversion"/>
  </si>
  <si>
    <t>蘿蔔糕.蛋</t>
    <phoneticPr fontId="11" type="noConversion"/>
  </si>
  <si>
    <t>筍絲.豆腐.紅蘿蔔.木耳</t>
    <phoneticPr fontId="11" type="noConversion"/>
  </si>
  <si>
    <t>滷翅小腿</t>
    <phoneticPr fontId="11" type="noConversion"/>
  </si>
  <si>
    <t>翅小腿*2</t>
    <phoneticPr fontId="11" type="noConversion"/>
  </si>
  <si>
    <t>田園四色</t>
  </si>
  <si>
    <t>桂竹筍排骨湯</t>
    <phoneticPr fontId="11" type="noConversion"/>
  </si>
  <si>
    <t>韓式雜菜冬粉</t>
    <phoneticPr fontId="4" type="noConversion"/>
  </si>
  <si>
    <t>小黃瓜.冬粉.紅蘿蔔.海帶芽</t>
    <phoneticPr fontId="4" type="noConversion"/>
  </si>
  <si>
    <t>大滷湯</t>
  </si>
  <si>
    <t>大白菜.筍絲.蛋.豆腐</t>
    <phoneticPr fontId="11" type="noConversion"/>
  </si>
  <si>
    <t>紅仁炒蛋</t>
  </si>
  <si>
    <t>炒</t>
  </si>
  <si>
    <t>紅蘿蔔.蛋</t>
  </si>
  <si>
    <t>蝦米.四季豆/長豆.肉絲</t>
    <phoneticPr fontId="11" type="noConversion"/>
  </si>
  <si>
    <t>甜不辣.花椰菜.紅蘿蔔</t>
    <phoneticPr fontId="11" type="noConversion"/>
  </si>
  <si>
    <t>洋蔥.豆包.年糕.</t>
    <phoneticPr fontId="11" type="noConversion"/>
  </si>
  <si>
    <t>寧波年糕炒泡菜</t>
    <phoneticPr fontId="11" type="noConversion"/>
  </si>
  <si>
    <t>大蕃茄.金菇.黃豆芽.大骨</t>
    <phoneticPr fontId="11" type="noConversion"/>
  </si>
  <si>
    <t>蝦米肉絲炒豆</t>
    <phoneticPr fontId="11" type="noConversion"/>
  </si>
  <si>
    <t>銀魚豆干片</t>
    <phoneticPr fontId="11" type="noConversion"/>
  </si>
  <si>
    <t>豆干片.小魚乾.芹菜/韭菜</t>
    <phoneticPr fontId="11" type="noConversion"/>
  </si>
  <si>
    <t>沙茶燴海鮮</t>
    <phoneticPr fontId="4" type="noConversion"/>
  </si>
  <si>
    <t>玉米蒸蛋</t>
    <phoneticPr fontId="11" type="noConversion"/>
  </si>
  <si>
    <t>洗選蛋.玉米粒</t>
    <phoneticPr fontId="11" type="noConversion"/>
  </si>
  <si>
    <t>什錦炒飯</t>
  </si>
  <si>
    <t>什錦炒飯</t>
    <phoneticPr fontId="11" type="noConversion"/>
  </si>
  <si>
    <t>紫菜吻仔魚湯</t>
    <phoneticPr fontId="11" type="noConversion"/>
  </si>
  <si>
    <t>紫菜.吻仔魚.大骨</t>
    <phoneticPr fontId="11" type="noConversion"/>
  </si>
  <si>
    <t>味噌蘿蔔湯</t>
    <phoneticPr fontId="11" type="noConversion"/>
  </si>
  <si>
    <t>味噌.白蘿蔔</t>
    <phoneticPr fontId="11" type="noConversion"/>
  </si>
  <si>
    <t>酸菜.肉片.脆筍片</t>
    <phoneticPr fontId="11" type="noConversion"/>
  </si>
  <si>
    <t>桂竹筍(桶).龍骨丁</t>
    <phoneticPr fontId="11" type="noConversion"/>
  </si>
  <si>
    <t>胡麻醬淋肉片</t>
    <phoneticPr fontId="11" type="noConversion"/>
  </si>
  <si>
    <t>小黃瓜.肉片.胡麻醬.豆芽</t>
    <phoneticPr fontId="11" type="noConversion"/>
  </si>
  <si>
    <t>冬瓜大麥仁湯</t>
    <phoneticPr fontId="11" type="noConversion"/>
  </si>
  <si>
    <t>冬瓜.大麥仁(小薏仁).龍骨</t>
    <phoneticPr fontId="11" type="noConversion"/>
  </si>
  <si>
    <t>雙結滷味</t>
    <phoneticPr fontId="11" type="noConversion"/>
  </si>
  <si>
    <t>黑胡椒干絲豆芽</t>
    <phoneticPr fontId="11" type="noConversion"/>
  </si>
  <si>
    <t>冬菜粉絲湯</t>
    <phoneticPr fontId="11" type="noConversion"/>
  </si>
  <si>
    <t>白菜.冬菜.冬粉</t>
    <phoneticPr fontId="11" type="noConversion"/>
  </si>
  <si>
    <t>鷹嘴豆咖哩肉燥</t>
    <phoneticPr fontId="11" type="noConversion"/>
  </si>
  <si>
    <t>絞肉.馬鈴薯.紅蘿蔔.洋蔥.雪蓮子.咖哩</t>
    <phoneticPr fontId="11" type="noConversion"/>
  </si>
  <si>
    <t>蘿蔔.豆腐.黑輪片.柴魚片</t>
    <phoneticPr fontId="11" type="noConversion"/>
  </si>
  <si>
    <t>咖哩豆腐</t>
    <phoneticPr fontId="11" type="noConversion"/>
  </si>
  <si>
    <t>豆腐.咖哩.馬鈴薯.三色丁</t>
    <phoneticPr fontId="11" type="noConversion"/>
  </si>
  <si>
    <t>青椒炒豆干片</t>
    <phoneticPr fontId="4" type="noConversion"/>
  </si>
  <si>
    <t>青椒.豆豉.豆干</t>
    <phoneticPr fontId="4" type="noConversion"/>
  </si>
  <si>
    <t>地瓜燒豆腸</t>
    <phoneticPr fontId="4" type="noConversion"/>
  </si>
  <si>
    <t>地瓜.豆腸</t>
    <phoneticPr fontId="4" type="noConversion"/>
  </si>
  <si>
    <t>涼薯.玉米粒.紅蘿蔔</t>
    <phoneticPr fontId="4" type="noConversion"/>
  </si>
  <si>
    <t>素排骨酥+麵</t>
    <phoneticPr fontId="4" type="noConversion"/>
  </si>
  <si>
    <t>油麵.高麗菜.芹菜</t>
    <phoneticPr fontId="4" type="noConversion"/>
  </si>
  <si>
    <t>百頁結.海帶結.紫米糕</t>
    <phoneticPr fontId="11" type="noConversion"/>
  </si>
  <si>
    <t>素排骨酥.蘿蔔.紅蘿蔔</t>
    <phoneticPr fontId="11" type="noConversion"/>
  </si>
  <si>
    <t>素排骨酥蘿蔔湯</t>
    <phoneticPr fontId="11" type="noConversion"/>
  </si>
  <si>
    <t>豆豉燒豆腐</t>
    <phoneticPr fontId="4" type="noConversion"/>
  </si>
  <si>
    <t>豆干絲.豆芽.脆筍絲.紅蘿蔔</t>
    <phoneticPr fontId="11" type="noConversion"/>
  </si>
  <si>
    <t>糖醋素雞</t>
    <phoneticPr fontId="4" type="noConversion"/>
  </si>
  <si>
    <t>素雞.彩椒.鳳梨</t>
    <phoneticPr fontId="11" type="noConversion"/>
  </si>
  <si>
    <t>桂竹筍湯</t>
    <phoneticPr fontId="11" type="noConversion"/>
  </si>
  <si>
    <t>桂竹筍(桶).</t>
    <phoneticPr fontId="11" type="noConversion"/>
  </si>
  <si>
    <t>南瓜燒豆腐</t>
    <phoneticPr fontId="11" type="noConversion"/>
  </si>
  <si>
    <t>豆腐.南瓜</t>
    <phoneticPr fontId="11" type="noConversion"/>
  </si>
  <si>
    <t>三色丁.素火腿丁.素香鬆</t>
    <phoneticPr fontId="4" type="noConversion"/>
  </si>
  <si>
    <t>東山黑豆干</t>
    <phoneticPr fontId="4" type="noConversion"/>
  </si>
  <si>
    <t>黑豆干*1.糖.醬油</t>
    <phoneticPr fontId="4" type="noConversion"/>
  </si>
  <si>
    <t>蘿蔔.豆腐.玉米段</t>
    <phoneticPr fontId="11" type="noConversion"/>
  </si>
  <si>
    <t>瓜仔油豆腐</t>
    <phoneticPr fontId="11" type="noConversion"/>
  </si>
  <si>
    <t>圓平瓜.油豆腐</t>
    <phoneticPr fontId="11" type="noConversion"/>
  </si>
  <si>
    <t>冬瓜燴虱目魚丸片</t>
    <phoneticPr fontId="11" type="noConversion"/>
  </si>
  <si>
    <t>冬瓜.虱目魚丸</t>
    <phoneticPr fontId="11" type="noConversion"/>
  </si>
  <si>
    <t>沙茶.虱目魚柳.豆腐.魷魚翅</t>
    <phoneticPr fontId="11" type="noConversion"/>
  </si>
  <si>
    <t>脆炒土豆絲</t>
    <phoneticPr fontId="11" type="noConversion"/>
  </si>
  <si>
    <t>馬鈴薯.醋.絞肉</t>
    <phoneticPr fontId="11" type="noConversion"/>
  </si>
  <si>
    <t>燙</t>
    <phoneticPr fontId="11" type="noConversion"/>
  </si>
  <si>
    <t>馬鈴薯.醋.黃干絲</t>
    <phoneticPr fontId="11" type="noConversion"/>
  </si>
  <si>
    <t>枸杞.山藥.馬鈴薯</t>
    <phoneticPr fontId="11" type="noConversion"/>
  </si>
  <si>
    <t>山藥排骨湯</t>
    <phoneticPr fontId="11" type="noConversion"/>
  </si>
  <si>
    <t>筍乾.麵腸</t>
    <phoneticPr fontId="4" type="noConversion"/>
  </si>
  <si>
    <t>筍乾麵腸</t>
    <phoneticPr fontId="4" type="noConversion"/>
  </si>
  <si>
    <t>番茄豆腐湯</t>
    <phoneticPr fontId="11" type="noConversion"/>
  </si>
  <si>
    <t>番茄.豆腐</t>
    <phoneticPr fontId="11" type="noConversion"/>
  </si>
  <si>
    <t>枸杞.山藥.馬鈴薯.龍骨</t>
    <phoneticPr fontId="11" type="noConversion"/>
  </si>
  <si>
    <t>山藥湯</t>
    <phoneticPr fontId="11" type="noConversion"/>
  </si>
  <si>
    <t>玉米蛋炒飯</t>
    <phoneticPr fontId="11" type="noConversion"/>
  </si>
  <si>
    <t>四寶甜湯</t>
    <phoneticPr fontId="11" type="noConversion"/>
  </si>
  <si>
    <t>綠豆.紫米.花豆.燕麥粒.二砂</t>
    <phoneticPr fontId="11" type="noConversion"/>
  </si>
  <si>
    <t>玉米粒.高麗菜.蛋</t>
    <phoneticPr fontId="11" type="noConversion"/>
  </si>
  <si>
    <t>茄子.杏鮑菇.九層塔</t>
    <phoneticPr fontId="11" type="noConversion"/>
  </si>
  <si>
    <t>冬瓜燴金針菇</t>
    <phoneticPr fontId="11" type="noConversion"/>
  </si>
  <si>
    <t>冬瓜.金針菇</t>
    <phoneticPr fontId="11" type="noConversion"/>
  </si>
  <si>
    <r>
      <rPr>
        <sz val="6"/>
        <color theme="1"/>
        <rFont val="標楷體"/>
        <family val="4"/>
        <charset val="136"/>
      </rPr>
      <t>豆魚</t>
    </r>
    <r>
      <rPr>
        <sz val="6"/>
        <color theme="1"/>
        <rFont val="微軟正黑體"/>
        <family val="4"/>
        <charset val="136"/>
      </rPr>
      <t>蛋</t>
    </r>
    <r>
      <rPr>
        <sz val="6"/>
        <color theme="1"/>
        <rFont val="標楷體"/>
        <family val="4"/>
        <charset val="136"/>
      </rPr>
      <t xml:space="preserve">肉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  <phoneticPr fontId="11" type="noConversion"/>
  </si>
  <si>
    <t>涼拌豆皮</t>
    <phoneticPr fontId="11" type="noConversion"/>
  </si>
  <si>
    <t>小黃瓜.乾豆捲..豆芽</t>
    <phoneticPr fontId="11" type="noConversion"/>
  </si>
  <si>
    <r>
      <t>112</t>
    </r>
    <r>
      <rPr>
        <b/>
        <sz val="14"/>
        <color theme="1"/>
        <rFont val="標楷體"/>
        <family val="4"/>
        <charset val="136"/>
      </rPr>
      <t>年05月份</t>
    </r>
    <r>
      <rPr>
        <b/>
        <sz val="14"/>
        <color theme="1"/>
        <rFont val="Arial"/>
        <family val="2"/>
      </rPr>
      <t xml:space="preserve"> </t>
    </r>
    <r>
      <rPr>
        <b/>
        <sz val="14"/>
        <color theme="1"/>
        <rFont val="標楷體"/>
        <family val="4"/>
        <charset val="136"/>
      </rPr>
      <t>大崗</t>
    </r>
    <r>
      <rPr>
        <b/>
        <sz val="14"/>
        <color theme="1"/>
        <rFont val="Arial"/>
        <family val="2"/>
      </rPr>
      <t>.</t>
    </r>
    <r>
      <rPr>
        <b/>
        <sz val="14"/>
        <color theme="1"/>
        <rFont val="標楷體"/>
        <family val="4"/>
        <charset val="136"/>
      </rPr>
      <t>大湖</t>
    </r>
    <r>
      <rPr>
        <b/>
        <sz val="14"/>
        <color theme="1"/>
        <rFont val="Arial"/>
        <family val="2"/>
      </rPr>
      <t>.</t>
    </r>
    <r>
      <rPr>
        <b/>
        <sz val="14"/>
        <color theme="1"/>
        <rFont val="標楷體"/>
        <family val="4"/>
        <charset val="136"/>
      </rPr>
      <t>大坑國小月菜單</t>
    </r>
    <phoneticPr fontId="5" type="noConversion"/>
  </si>
  <si>
    <t>香酥魚排</t>
    <phoneticPr fontId="11" type="noConversion"/>
  </si>
  <si>
    <t>海芽大骨湯</t>
    <phoneticPr fontId="4" type="noConversion"/>
  </si>
  <si>
    <t>海帶芽.大骨.薑絲</t>
    <phoneticPr fontId="4" type="noConversion"/>
  </si>
  <si>
    <t>黃瓜什錦</t>
    <phoneticPr fontId="4" type="noConversion"/>
  </si>
  <si>
    <t>黃瓜.肉片.菇</t>
    <phoneticPr fontId="4" type="noConversion"/>
  </si>
  <si>
    <t>蒲瓜.貢丸片.大骨</t>
    <phoneticPr fontId="11" type="noConversion"/>
  </si>
  <si>
    <t>蒲瓜貢丸湯</t>
    <phoneticPr fontId="11" type="noConversion"/>
  </si>
  <si>
    <t>烏龍麵.三色丁.洋蔥.絞肉</t>
    <phoneticPr fontId="4" type="noConversion"/>
  </si>
  <si>
    <t>特餐</t>
  </si>
  <si>
    <t>黑胡椒肉絲豆芽</t>
    <phoneticPr fontId="11" type="noConversion"/>
  </si>
  <si>
    <t>豆芽.脆筍絲.肉絲.紅蘿蔔</t>
    <phoneticPr fontId="11" type="noConversion"/>
  </si>
  <si>
    <t>鮮蔬寬粉</t>
    <phoneticPr fontId="4" type="noConversion"/>
  </si>
  <si>
    <t>寬粉條.黃豆芽.木耳.蘿蔔</t>
    <phoneticPr fontId="4" type="noConversion"/>
  </si>
  <si>
    <t>蔥爆肉片</t>
    <phoneticPr fontId="11" type="noConversion"/>
  </si>
  <si>
    <t>肉片.豆干片.洋蔥</t>
    <phoneticPr fontId="11" type="noConversion"/>
  </si>
  <si>
    <t>高昇排骨</t>
    <phoneticPr fontId="4" type="noConversion"/>
  </si>
  <si>
    <t>排骨丁.肉丁.薯</t>
    <phoneticPr fontId="4" type="noConversion"/>
  </si>
  <si>
    <t>南瓜燒雞</t>
    <phoneticPr fontId="11" type="noConversion"/>
  </si>
  <si>
    <t>雞肉.南瓜</t>
    <phoneticPr fontId="11" type="noConversion"/>
  </si>
  <si>
    <t>三</t>
    <phoneticPr fontId="11" type="noConversion"/>
  </si>
  <si>
    <t>肉羹麵線</t>
    <phoneticPr fontId="4" type="noConversion"/>
  </si>
  <si>
    <t>有機青菜</t>
    <phoneticPr fontId="4" type="noConversion"/>
  </si>
  <si>
    <t>棕色麵線.小肉羹.脆筍絲.木耳</t>
    <phoneticPr fontId="4" type="noConversion"/>
  </si>
  <si>
    <t>奶香玉米*1</t>
    <phoneticPr fontId="4" type="noConversion"/>
  </si>
  <si>
    <t>玉米段*1.奶油</t>
    <phoneticPr fontId="4" type="noConversion"/>
  </si>
  <si>
    <t>綜合滷味</t>
    <phoneticPr fontId="4" type="noConversion"/>
  </si>
  <si>
    <t>米血糕.豆干.芋簽粿</t>
    <phoneticPr fontId="11" type="noConversion"/>
  </si>
  <si>
    <t>紅咖哩豆腐</t>
    <phoneticPr fontId="11" type="noConversion"/>
  </si>
  <si>
    <t>香酥御師傅魚排</t>
  </si>
  <si>
    <t>御師傅魚排*1</t>
  </si>
  <si>
    <t>煮</t>
    <phoneticPr fontId="11" type="noConversion"/>
  </si>
  <si>
    <t>麻油雞飯</t>
    <phoneticPr fontId="11" type="noConversion"/>
  </si>
  <si>
    <t>高麗菜.杏鮑菇</t>
    <phoneticPr fontId="11" type="noConversion"/>
  </si>
  <si>
    <t>麻油雞丁</t>
    <phoneticPr fontId="11" type="noConversion"/>
  </si>
  <si>
    <t>雞丁.高麗菜</t>
    <phoneticPr fontId="11" type="noConversion"/>
  </si>
  <si>
    <t>回鍋肉片</t>
    <phoneticPr fontId="4" type="noConversion"/>
  </si>
  <si>
    <t>醬燒里肌排</t>
    <phoneticPr fontId="11" type="noConversion"/>
  </si>
  <si>
    <t>里肌排</t>
    <phoneticPr fontId="11" type="noConversion"/>
  </si>
  <si>
    <t>白醬義大利麵</t>
    <phoneticPr fontId="4" type="noConversion"/>
  </si>
  <si>
    <t>海芽吻魚湯</t>
    <phoneticPr fontId="11" type="noConversion"/>
  </si>
  <si>
    <t>海帶芽.吻魚.薑絲</t>
    <phoneticPr fontId="11" type="noConversion"/>
  </si>
  <si>
    <t>白蘿蔔.紅蘿蔔.香菜.大骨</t>
    <phoneticPr fontId="11" type="noConversion"/>
  </si>
  <si>
    <t>黑豆干.豬血糕.杏鮑菇.酸菜</t>
    <phoneticPr fontId="11" type="noConversion"/>
  </si>
  <si>
    <t>鳳梨銀耳湯</t>
    <phoneticPr fontId="11" type="noConversion"/>
  </si>
  <si>
    <t>鳳梨.銀耳.枸杞.</t>
    <phoneticPr fontId="11" type="noConversion"/>
  </si>
  <si>
    <t>酸辣湯</t>
    <phoneticPr fontId="11" type="noConversion"/>
  </si>
  <si>
    <r>
      <rPr>
        <sz val="11"/>
        <color rgb="FFFF0000"/>
        <rFont val="微軟正黑體"/>
        <family val="2"/>
        <charset val="136"/>
      </rPr>
      <t>豆腐</t>
    </r>
    <r>
      <rPr>
        <sz val="11"/>
        <color rgb="FFFF0000"/>
        <rFont val="Arial"/>
        <family val="2"/>
      </rPr>
      <t>.</t>
    </r>
    <r>
      <rPr>
        <sz val="11"/>
        <color rgb="FFFF0000"/>
        <rFont val="微軟正黑體"/>
        <family val="2"/>
        <charset val="136"/>
      </rPr>
      <t>肉絲</t>
    </r>
    <r>
      <rPr>
        <sz val="11"/>
        <color rgb="FFFF0000"/>
        <rFont val="Arial"/>
        <family val="2"/>
      </rPr>
      <t>.</t>
    </r>
    <r>
      <rPr>
        <sz val="11"/>
        <color rgb="FFFF0000"/>
        <rFont val="微軟正黑體"/>
        <family val="2"/>
        <charset val="136"/>
      </rPr>
      <t>木耳</t>
    </r>
    <r>
      <rPr>
        <sz val="11"/>
        <color rgb="FFFF0000"/>
        <rFont val="Arial"/>
        <family val="2"/>
      </rPr>
      <t>.</t>
    </r>
    <r>
      <rPr>
        <sz val="11"/>
        <color rgb="FFFF0000"/>
        <rFont val="微軟正黑體"/>
        <family val="2"/>
        <charset val="136"/>
      </rPr>
      <t>筍絲</t>
    </r>
    <phoneticPr fontId="11" type="noConversion"/>
  </si>
  <si>
    <t>照燒雞丁</t>
    <phoneticPr fontId="11" type="noConversion"/>
  </si>
  <si>
    <t>雞丁.地瓜.白芝麻</t>
    <phoneticPr fontId="11" type="noConversion"/>
  </si>
  <si>
    <t>紅豆紫米湯</t>
    <phoneticPr fontId="11" type="noConversion"/>
  </si>
  <si>
    <t>紅豆.紫米</t>
    <phoneticPr fontId="11" type="noConversion"/>
  </si>
  <si>
    <t>鳳梨苦瓜雞湯</t>
    <phoneticPr fontId="11" type="noConversion"/>
  </si>
  <si>
    <r>
      <rPr>
        <sz val="11"/>
        <rFont val="微軟正黑體"/>
        <family val="2"/>
        <charset val="136"/>
      </rPr>
      <t>鳳梨</t>
    </r>
    <r>
      <rPr>
        <sz val="11"/>
        <rFont val="Arial"/>
        <family val="2"/>
      </rPr>
      <t>.</t>
    </r>
    <r>
      <rPr>
        <sz val="11"/>
        <rFont val="微軟正黑體"/>
        <family val="2"/>
        <charset val="136"/>
      </rPr>
      <t>雞丁</t>
    </r>
    <r>
      <rPr>
        <sz val="11"/>
        <rFont val="Arial"/>
        <family val="2"/>
      </rPr>
      <t>.</t>
    </r>
    <r>
      <rPr>
        <sz val="11"/>
        <rFont val="微軟正黑體"/>
        <family val="2"/>
        <charset val="136"/>
      </rPr>
      <t>苦瓜</t>
    </r>
    <phoneticPr fontId="11" type="noConversion"/>
  </si>
  <si>
    <t>雞排*1</t>
    <phoneticPr fontId="11" type="noConversion"/>
  </si>
  <si>
    <t>糖醋排骨</t>
    <phoneticPr fontId="4" type="noConversion"/>
  </si>
  <si>
    <t>肉丁.排骨丁.鳳梨.番茄</t>
    <phoneticPr fontId="4" type="noConversion"/>
  </si>
  <si>
    <t>招牌炒麵</t>
    <phoneticPr fontId="4" type="noConversion"/>
  </si>
  <si>
    <t>玉米粒.火腿丁.絞肉.毛豆仁</t>
    <phoneticPr fontId="11" type="noConversion"/>
  </si>
  <si>
    <t>蔥油淋雞</t>
    <phoneticPr fontId="11" type="noConversion"/>
  </si>
  <si>
    <r>
      <rPr>
        <b/>
        <sz val="11"/>
        <color rgb="FFFF0000"/>
        <rFont val="微軟正黑體"/>
        <family val="2"/>
        <charset val="136"/>
      </rPr>
      <t>雞丁</t>
    </r>
    <r>
      <rPr>
        <b/>
        <sz val="11"/>
        <color rgb="FFFF0000"/>
        <rFont val="Arial"/>
        <family val="2"/>
      </rPr>
      <t>.</t>
    </r>
    <r>
      <rPr>
        <b/>
        <sz val="11"/>
        <color rgb="FFFF0000"/>
        <rFont val="微軟正黑體"/>
        <family val="2"/>
        <charset val="136"/>
      </rPr>
      <t>馬鈴薯</t>
    </r>
    <r>
      <rPr>
        <b/>
        <sz val="11"/>
        <color rgb="FFFF0000"/>
        <rFont val="Arial"/>
        <family val="2"/>
      </rPr>
      <t>.</t>
    </r>
    <r>
      <rPr>
        <b/>
        <sz val="11"/>
        <color rgb="FFFF0000"/>
        <rFont val="微軟正黑體"/>
        <family val="2"/>
        <charset val="136"/>
      </rPr>
      <t>青蔥</t>
    </r>
    <phoneticPr fontId="11" type="noConversion"/>
  </si>
  <si>
    <t>蘑菇肉柳</t>
    <phoneticPr fontId="4" type="noConversion"/>
  </si>
  <si>
    <r>
      <rPr>
        <sz val="11"/>
        <rFont val="微軟正黑體"/>
        <family val="2"/>
        <charset val="136"/>
      </rPr>
      <t>肉片</t>
    </r>
    <r>
      <rPr>
        <sz val="11"/>
        <rFont val="Arial"/>
        <family val="2"/>
      </rPr>
      <t>.</t>
    </r>
    <r>
      <rPr>
        <sz val="11"/>
        <rFont val="微軟正黑體"/>
        <family val="2"/>
        <charset val="136"/>
      </rPr>
      <t>洋蔥</t>
    </r>
    <r>
      <rPr>
        <sz val="11"/>
        <rFont val="Arial"/>
        <family val="2"/>
        <charset val="136"/>
      </rPr>
      <t>.</t>
    </r>
    <r>
      <rPr>
        <sz val="11"/>
        <rFont val="微軟正黑體"/>
        <family val="2"/>
        <charset val="136"/>
      </rPr>
      <t>洋菇罐</t>
    </r>
    <phoneticPr fontId="4" type="noConversion"/>
  </si>
  <si>
    <t>紅藜糙米飯</t>
    <phoneticPr fontId="11" type="noConversion"/>
  </si>
  <si>
    <t>小米糙米飯</t>
    <phoneticPr fontId="11" type="noConversion"/>
  </si>
  <si>
    <t>三杯炒滷味</t>
    <phoneticPr fontId="11" type="noConversion"/>
  </si>
  <si>
    <t>彩繪玉米</t>
    <phoneticPr fontId="11" type="noConversion"/>
  </si>
  <si>
    <t>玉米粒.洋芋.芋頭.絞肉.毛豆仁</t>
    <phoneticPr fontId="11" type="noConversion"/>
  </si>
  <si>
    <t>香酥雞翅</t>
    <phoneticPr fontId="11" type="noConversion"/>
  </si>
  <si>
    <r>
      <t>112</t>
    </r>
    <r>
      <rPr>
        <b/>
        <sz val="14"/>
        <rFont val="標楷體"/>
        <family val="4"/>
        <charset val="136"/>
      </rPr>
      <t>年05月份</t>
    </r>
    <r>
      <rPr>
        <b/>
        <sz val="14"/>
        <rFont val="Arial"/>
        <family val="2"/>
      </rPr>
      <t xml:space="preserve"> </t>
    </r>
    <r>
      <rPr>
        <b/>
        <sz val="14"/>
        <rFont val="標楷體"/>
        <family val="4"/>
        <charset val="136"/>
      </rPr>
      <t>大崗</t>
    </r>
    <r>
      <rPr>
        <b/>
        <sz val="14"/>
        <rFont val="Arial"/>
        <family val="2"/>
      </rPr>
      <t>.</t>
    </r>
    <r>
      <rPr>
        <b/>
        <sz val="14"/>
        <rFont val="標楷體"/>
        <family val="4"/>
        <charset val="136"/>
      </rPr>
      <t>大湖</t>
    </r>
    <r>
      <rPr>
        <b/>
        <sz val="14"/>
        <rFont val="Arial"/>
        <family val="2"/>
      </rPr>
      <t>.</t>
    </r>
    <r>
      <rPr>
        <b/>
        <sz val="14"/>
        <rFont val="標楷體"/>
        <family val="4"/>
        <charset val="136"/>
      </rPr>
      <t>大坑國小月菜單</t>
    </r>
    <phoneticPr fontId="5" type="noConversion"/>
  </si>
  <si>
    <r>
      <rPr>
        <sz val="12"/>
        <rFont val="標楷體"/>
        <family val="4"/>
        <charset val="136"/>
      </rPr>
      <t>日期</t>
    </r>
  </si>
  <si>
    <r>
      <rPr>
        <sz val="14"/>
        <rFont val="標楷體"/>
        <family val="4"/>
        <charset val="136"/>
      </rPr>
      <t>主食</t>
    </r>
  </si>
  <si>
    <r>
      <rPr>
        <sz val="14"/>
        <rFont val="標楷體"/>
        <family val="4"/>
        <charset val="136"/>
      </rPr>
      <t>主菜</t>
    </r>
  </si>
  <si>
    <r>
      <rPr>
        <sz val="14"/>
        <rFont val="標楷體"/>
        <family val="4"/>
        <charset val="136"/>
      </rPr>
      <t>副菜</t>
    </r>
  </si>
  <si>
    <r>
      <rPr>
        <sz val="14"/>
        <rFont val="標楷體"/>
        <family val="4"/>
        <charset val="136"/>
      </rPr>
      <t>青菜</t>
    </r>
  </si>
  <si>
    <r>
      <rPr>
        <sz val="14"/>
        <rFont val="標楷體"/>
        <family val="4"/>
        <charset val="136"/>
      </rPr>
      <t>湯品</t>
    </r>
  </si>
  <si>
    <r>
      <rPr>
        <sz val="6"/>
        <rFont val="標楷體"/>
        <family val="4"/>
        <charset val="136"/>
      </rPr>
      <t xml:space="preserve">全榖
</t>
    </r>
    <r>
      <rPr>
        <sz val="6"/>
        <rFont val="Arial"/>
        <family val="2"/>
      </rPr>
      <t>(</t>
    </r>
    <r>
      <rPr>
        <sz val="6"/>
        <rFont val="標楷體"/>
        <family val="4"/>
        <charset val="136"/>
      </rPr>
      <t>份</t>
    </r>
    <r>
      <rPr>
        <sz val="6"/>
        <rFont val="Arial"/>
        <family val="2"/>
      </rPr>
      <t>)</t>
    </r>
    <phoneticPr fontId="11" type="noConversion"/>
  </si>
  <si>
    <r>
      <rPr>
        <sz val="6"/>
        <rFont val="標楷體"/>
        <family val="4"/>
        <charset val="136"/>
      </rPr>
      <t>豆魚</t>
    </r>
    <r>
      <rPr>
        <sz val="6"/>
        <rFont val="微軟正黑體"/>
        <family val="4"/>
        <charset val="136"/>
      </rPr>
      <t>蛋</t>
    </r>
    <r>
      <rPr>
        <sz val="6"/>
        <rFont val="標楷體"/>
        <family val="4"/>
        <charset val="136"/>
      </rPr>
      <t xml:space="preserve">肉
</t>
    </r>
    <r>
      <rPr>
        <sz val="6"/>
        <rFont val="Arial"/>
        <family val="2"/>
      </rPr>
      <t>(</t>
    </r>
    <r>
      <rPr>
        <sz val="6"/>
        <rFont val="標楷體"/>
        <family val="4"/>
        <charset val="136"/>
      </rPr>
      <t>份</t>
    </r>
    <r>
      <rPr>
        <sz val="6"/>
        <rFont val="Arial"/>
        <family val="2"/>
      </rPr>
      <t>)</t>
    </r>
    <phoneticPr fontId="11" type="noConversion"/>
  </si>
  <si>
    <r>
      <rPr>
        <sz val="6"/>
        <rFont val="標楷體"/>
        <family val="4"/>
        <charset val="136"/>
      </rPr>
      <t xml:space="preserve">蔬菜
</t>
    </r>
    <r>
      <rPr>
        <sz val="6"/>
        <rFont val="Arial"/>
        <family val="2"/>
      </rPr>
      <t>(</t>
    </r>
    <r>
      <rPr>
        <sz val="6"/>
        <rFont val="標楷體"/>
        <family val="4"/>
        <charset val="136"/>
      </rPr>
      <t>份</t>
    </r>
    <r>
      <rPr>
        <sz val="6"/>
        <rFont val="Arial"/>
        <family val="2"/>
      </rPr>
      <t>)</t>
    </r>
    <phoneticPr fontId="11" type="noConversion"/>
  </si>
  <si>
    <r>
      <rPr>
        <sz val="6"/>
        <rFont val="標楷體"/>
        <family val="4"/>
        <charset val="136"/>
      </rPr>
      <t xml:space="preserve">水果
</t>
    </r>
    <r>
      <rPr>
        <sz val="6"/>
        <rFont val="Arial"/>
        <family val="2"/>
      </rPr>
      <t>(</t>
    </r>
    <r>
      <rPr>
        <sz val="6"/>
        <rFont val="標楷體"/>
        <family val="4"/>
        <charset val="136"/>
      </rPr>
      <t>份</t>
    </r>
    <r>
      <rPr>
        <sz val="6"/>
        <rFont val="Arial"/>
        <family val="2"/>
      </rPr>
      <t>)</t>
    </r>
    <phoneticPr fontId="11" type="noConversion"/>
  </si>
  <si>
    <r>
      <rPr>
        <sz val="6"/>
        <rFont val="標楷體"/>
        <family val="4"/>
        <charset val="136"/>
      </rPr>
      <t xml:space="preserve">奶
</t>
    </r>
    <r>
      <rPr>
        <sz val="6"/>
        <rFont val="Arial"/>
        <family val="2"/>
      </rPr>
      <t>(</t>
    </r>
    <r>
      <rPr>
        <sz val="6"/>
        <rFont val="標楷體"/>
        <family val="4"/>
        <charset val="136"/>
      </rPr>
      <t>份</t>
    </r>
    <r>
      <rPr>
        <sz val="6"/>
        <rFont val="Arial"/>
        <family val="2"/>
      </rPr>
      <t>)</t>
    </r>
    <phoneticPr fontId="11" type="noConversion"/>
  </si>
  <si>
    <r>
      <rPr>
        <sz val="6"/>
        <rFont val="標楷體"/>
        <family val="4"/>
        <charset val="136"/>
      </rPr>
      <t xml:space="preserve">油脂
</t>
    </r>
    <r>
      <rPr>
        <sz val="6"/>
        <rFont val="Arial"/>
        <family val="2"/>
      </rPr>
      <t>(</t>
    </r>
    <r>
      <rPr>
        <sz val="6"/>
        <rFont val="標楷體"/>
        <family val="4"/>
        <charset val="136"/>
      </rPr>
      <t>份</t>
    </r>
    <r>
      <rPr>
        <sz val="6"/>
        <rFont val="Arial"/>
        <family val="2"/>
      </rPr>
      <t>)</t>
    </r>
    <phoneticPr fontId="11" type="noConversion"/>
  </si>
  <si>
    <r>
      <rPr>
        <sz val="6"/>
        <rFont val="標楷體"/>
        <family val="4"/>
        <charset val="136"/>
      </rPr>
      <t xml:space="preserve">熱量
</t>
    </r>
    <r>
      <rPr>
        <sz val="6"/>
        <rFont val="Arial"/>
        <family val="2"/>
      </rPr>
      <t>(Kcal)</t>
    </r>
    <phoneticPr fontId="11" type="noConversion"/>
  </si>
  <si>
    <r>
      <rPr>
        <b/>
        <sz val="11"/>
        <rFont val="微軟正黑體"/>
        <family val="2"/>
        <charset val="136"/>
      </rPr>
      <t>雞丁</t>
    </r>
    <r>
      <rPr>
        <b/>
        <sz val="11"/>
        <rFont val="Arial"/>
        <family val="2"/>
      </rPr>
      <t>.</t>
    </r>
    <r>
      <rPr>
        <b/>
        <sz val="11"/>
        <rFont val="微軟正黑體"/>
        <family val="2"/>
        <charset val="136"/>
      </rPr>
      <t>馬鈴薯</t>
    </r>
    <r>
      <rPr>
        <b/>
        <sz val="11"/>
        <rFont val="Arial"/>
        <family val="2"/>
      </rPr>
      <t>.</t>
    </r>
    <r>
      <rPr>
        <b/>
        <sz val="11"/>
        <rFont val="微軟正黑體"/>
        <family val="2"/>
        <charset val="136"/>
      </rPr>
      <t>青蔥</t>
    </r>
    <phoneticPr fontId="11" type="noConversion"/>
  </si>
  <si>
    <r>
      <rPr>
        <sz val="11"/>
        <rFont val="微軟正黑體"/>
        <family val="2"/>
        <charset val="136"/>
      </rPr>
      <t>豆腐</t>
    </r>
    <r>
      <rPr>
        <sz val="11"/>
        <rFont val="Arial"/>
        <family val="2"/>
      </rPr>
      <t>.</t>
    </r>
    <r>
      <rPr>
        <sz val="11"/>
        <rFont val="微軟正黑體"/>
        <family val="2"/>
        <charset val="136"/>
      </rPr>
      <t>肉絲</t>
    </r>
    <r>
      <rPr>
        <sz val="11"/>
        <rFont val="Arial"/>
        <family val="2"/>
      </rPr>
      <t>.</t>
    </r>
    <r>
      <rPr>
        <sz val="11"/>
        <rFont val="微軟正黑體"/>
        <family val="2"/>
        <charset val="136"/>
      </rPr>
      <t>木耳</t>
    </r>
    <r>
      <rPr>
        <sz val="11"/>
        <rFont val="Arial"/>
        <family val="2"/>
      </rPr>
      <t>.</t>
    </r>
    <r>
      <rPr>
        <sz val="11"/>
        <rFont val="微軟正黑體"/>
        <family val="2"/>
        <charset val="136"/>
      </rPr>
      <t>筍絲</t>
    </r>
    <phoneticPr fontId="11" type="noConversion"/>
  </si>
  <si>
    <r>
      <rPr>
        <sz val="11"/>
        <rFont val="標楷體"/>
        <family val="4"/>
        <charset val="136"/>
      </rPr>
      <t>絲瓜.絞肉.麵線</t>
    </r>
    <phoneticPr fontId="11" type="noConversion"/>
  </si>
  <si>
    <r>
      <rPr>
        <sz val="8"/>
        <rFont val="標楷體"/>
        <family val="4"/>
        <charset val="136"/>
      </rPr>
      <t>學校午餐營養所需</t>
    </r>
  </si>
  <si>
    <r>
      <rPr>
        <sz val="10"/>
        <rFont val="標楷體"/>
        <family val="4"/>
        <charset val="136"/>
      </rPr>
      <t>水果類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</si>
  <si>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r>
      <rPr>
        <sz val="10"/>
        <rFont val="標楷體"/>
        <family val="4"/>
        <charset val="136"/>
      </rPr>
      <t>奶類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</si>
  <si>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r>
      <rPr>
        <sz val="10"/>
        <rFont val="標楷體"/>
        <family val="4"/>
        <charset val="136"/>
      </rPr>
      <t>油脂與堅果種子類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</si>
  <si>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r>
      <rPr>
        <sz val="10"/>
        <rFont val="標楷體"/>
        <family val="4"/>
        <charset val="136"/>
      </rPr>
      <t>國小</t>
    </r>
    <r>
      <rPr>
        <sz val="10"/>
        <rFont val="Arial"/>
        <family val="2"/>
      </rPr>
      <t>1-3</t>
    </r>
    <r>
      <rPr>
        <sz val="10"/>
        <rFont val="標楷體"/>
        <family val="4"/>
        <charset val="136"/>
      </rPr>
      <t>年級</t>
    </r>
  </si>
  <si>
    <r>
      <rPr>
        <sz val="10"/>
        <rFont val="標楷體"/>
        <family val="4"/>
        <charset val="136"/>
      </rPr>
      <t>國小</t>
    </r>
    <r>
      <rPr>
        <sz val="10"/>
        <rFont val="Arial"/>
        <family val="2"/>
      </rPr>
      <t>4-6</t>
    </r>
    <r>
      <rPr>
        <sz val="10"/>
        <rFont val="標楷體"/>
        <family val="4"/>
        <charset val="136"/>
      </rPr>
      <t>年級</t>
    </r>
  </si>
  <si>
    <r>
      <rPr>
        <b/>
        <sz val="10"/>
        <rFont val="標楷體"/>
        <family val="4"/>
        <charset val="136"/>
      </rPr>
      <t>表單設計</t>
    </r>
    <r>
      <rPr>
        <b/>
        <sz val="10"/>
        <rFont val="Arial"/>
        <family val="2"/>
      </rPr>
      <t>:</t>
    </r>
    <r>
      <rPr>
        <b/>
        <sz val="10"/>
        <rFont val="標楷體"/>
        <family val="4"/>
        <charset val="136"/>
      </rPr>
      <t>軒泰食品有限公司</t>
    </r>
  </si>
  <si>
    <r>
      <rPr>
        <b/>
        <sz val="10"/>
        <rFont val="標楷體"/>
        <family val="4"/>
        <charset val="136"/>
      </rPr>
      <t>菜單審核小組</t>
    </r>
  </si>
  <si>
    <r>
      <rPr>
        <b/>
        <sz val="10"/>
        <rFont val="標楷體"/>
        <family val="4"/>
        <charset val="136"/>
      </rPr>
      <t>營養師</t>
    </r>
  </si>
  <si>
    <t>絞肉.馬鈴薯.紅蘿蔔.洋蔥.雪蓮子</t>
    <phoneticPr fontId="11" type="noConversion"/>
  </si>
  <si>
    <t>螺旋麵.玉米粒.洋蔥.絞肉</t>
    <phoneticPr fontId="4" type="noConversion"/>
  </si>
  <si>
    <r>
      <rPr>
        <b/>
        <sz val="12"/>
        <color rgb="FFFF0000"/>
        <rFont val="標楷體"/>
        <family val="4"/>
        <charset val="136"/>
      </rPr>
      <t>蕪菁</t>
    </r>
    <r>
      <rPr>
        <b/>
        <sz val="12"/>
        <rFont val="標楷體"/>
        <family val="4"/>
        <charset val="136"/>
      </rPr>
      <t>雙菇湯</t>
    </r>
    <phoneticPr fontId="11" type="noConversion"/>
  </si>
  <si>
    <r>
      <rPr>
        <sz val="12"/>
        <color rgb="FFFF0000"/>
        <rFont val="標楷體"/>
        <family val="4"/>
        <charset val="136"/>
      </rPr>
      <t>蕪菁.</t>
    </r>
    <r>
      <rPr>
        <sz val="12"/>
        <rFont val="標楷體"/>
        <family val="4"/>
        <charset val="136"/>
      </rPr>
      <t>金針菇.杏鮑菇.大骨</t>
    </r>
    <phoneticPr fontId="11" type="noConversion"/>
  </si>
  <si>
    <r>
      <t>番茄.</t>
    </r>
    <r>
      <rPr>
        <sz val="12"/>
        <color rgb="FFFF0000"/>
        <rFont val="標楷體"/>
        <family val="4"/>
        <charset val="136"/>
      </rPr>
      <t>金針菇</t>
    </r>
    <r>
      <rPr>
        <sz val="12"/>
        <rFont val="標楷體"/>
        <family val="4"/>
        <charset val="136"/>
      </rPr>
      <t>.豆腐</t>
    </r>
    <phoneticPr fontId="11" type="noConversion"/>
  </si>
  <si>
    <t>五味冬瓜肉茸</t>
    <phoneticPr fontId="11" type="noConversion"/>
  </si>
  <si>
    <t>冬瓜.絞肉</t>
    <phoneticPr fontId="11" type="noConversion"/>
  </si>
  <si>
    <t>粉蒸肉</t>
    <phoneticPr fontId="11" type="noConversion"/>
  </si>
  <si>
    <t>肉丁.地瓜.白芝麻</t>
    <phoneticPr fontId="11" type="noConversion"/>
  </si>
  <si>
    <r>
      <t>玉米粒</t>
    </r>
    <r>
      <rPr>
        <sz val="12"/>
        <color rgb="FFFF0000"/>
        <rFont val="標楷體"/>
        <family val="4"/>
        <charset val="136"/>
      </rPr>
      <t>.紅蘿蔔</t>
    </r>
    <r>
      <rPr>
        <sz val="12"/>
        <rFont val="標楷體"/>
        <family val="4"/>
        <charset val="136"/>
      </rPr>
      <t>.芋頭.絞肉.毛豆仁</t>
    </r>
    <phoneticPr fontId="11" type="noConversion"/>
  </si>
  <si>
    <t>蔥爆豆干</t>
    <phoneticPr fontId="11" type="noConversion"/>
  </si>
  <si>
    <t>豆干.洋蔥</t>
    <phoneticPr fontId="11" type="noConversion"/>
  </si>
  <si>
    <t>滷豬排</t>
    <phoneticPr fontId="11" type="noConversion"/>
  </si>
  <si>
    <t>里肌排*1</t>
    <phoneticPr fontId="11" type="noConversion"/>
  </si>
  <si>
    <t>黃金豬排</t>
    <phoneticPr fontId="11" type="noConversion"/>
  </si>
  <si>
    <t>味噌小魚湯</t>
    <phoneticPr fontId="4" type="noConversion"/>
  </si>
  <si>
    <t>三杯魚丁</t>
    <phoneticPr fontId="4" type="noConversion"/>
  </si>
  <si>
    <t>味噌蘿蔔湯</t>
    <phoneticPr fontId="4" type="noConversion"/>
  </si>
  <si>
    <t>味噌.白蘿蔔</t>
    <phoneticPr fontId="4" type="noConversion"/>
  </si>
  <si>
    <t>芹香什錦</t>
    <phoneticPr fontId="11" type="noConversion"/>
  </si>
  <si>
    <t>白蘿蔔.紅蘿蔔.香菜</t>
    <phoneticPr fontId="11" type="noConversion"/>
  </si>
  <si>
    <t>蒲瓜丸湯</t>
    <phoneticPr fontId="11" type="noConversion"/>
  </si>
  <si>
    <t>蒲瓜.蒟蒻丸片</t>
    <phoneticPr fontId="11" type="noConversion"/>
  </si>
  <si>
    <t>玉米粒.紅蘿蔔.芋頭.毛豆仁</t>
    <phoneticPr fontId="11" type="noConversion"/>
  </si>
  <si>
    <r>
      <rPr>
        <b/>
        <sz val="11"/>
        <rFont val="微軟正黑體"/>
        <family val="2"/>
        <charset val="136"/>
      </rPr>
      <t>素雞</t>
    </r>
    <r>
      <rPr>
        <b/>
        <sz val="11"/>
        <rFont val="Arial"/>
        <family val="2"/>
      </rPr>
      <t>.</t>
    </r>
    <r>
      <rPr>
        <b/>
        <sz val="11"/>
        <rFont val="微軟正黑體"/>
        <family val="2"/>
        <charset val="136"/>
      </rPr>
      <t>小黃瓜.青花菜</t>
    </r>
    <phoneticPr fontId="11" type="noConversion"/>
  </si>
  <si>
    <t>涼拌素雞</t>
    <phoneticPr fontId="11" type="noConversion"/>
  </si>
  <si>
    <t>鮮菇炒豆</t>
    <phoneticPr fontId="11" type="noConversion"/>
  </si>
  <si>
    <t>菇.四季豆/長豆</t>
    <phoneticPr fontId="11" type="noConversion"/>
  </si>
  <si>
    <t>香酥雲菜捲</t>
    <phoneticPr fontId="11" type="noConversion"/>
  </si>
  <si>
    <t>雲菜捲*1</t>
    <phoneticPr fontId="11" type="noConversion"/>
  </si>
  <si>
    <t>東山豆干</t>
    <phoneticPr fontId="4" type="noConversion"/>
  </si>
  <si>
    <t>胡麻醬淋豆皮</t>
    <phoneticPr fontId="11" type="noConversion"/>
  </si>
  <si>
    <t>小黃瓜.豆皮.胡麻醬.豆芽</t>
    <phoneticPr fontId="11" type="noConversion"/>
  </si>
  <si>
    <t>香滷豬排</t>
    <phoneticPr fontId="11" type="noConversion"/>
  </si>
  <si>
    <t>豬排*1</t>
    <phoneticPr fontId="11" type="noConversion"/>
  </si>
  <si>
    <t>產履黃豆奶</t>
    <phoneticPr fontId="4" type="noConversion"/>
  </si>
  <si>
    <t>茄汁肉片</t>
    <phoneticPr fontId="4" type="noConversion"/>
  </si>
  <si>
    <t>魚丁.豬血糕.大溪黑干</t>
    <phoneticPr fontId="11" type="noConversion"/>
  </si>
  <si>
    <t>香酥魚排</t>
    <phoneticPr fontId="4" type="noConversion"/>
  </si>
  <si>
    <t>魚排*1</t>
    <phoneticPr fontId="4" type="noConversion"/>
  </si>
  <si>
    <t>雜菜冬粉</t>
    <phoneticPr fontId="4" type="noConversion"/>
  </si>
  <si>
    <t>紅燒豆腐</t>
    <phoneticPr fontId="11" type="noConversion"/>
  </si>
  <si>
    <t>香酥魚丁</t>
    <phoneticPr fontId="11" type="noConversion"/>
  </si>
  <si>
    <t>蕎麥飯</t>
    <phoneticPr fontId="11" type="noConversion"/>
  </si>
  <si>
    <t>糙米.白米</t>
    <phoneticPr fontId="11" type="noConversion"/>
  </si>
  <si>
    <t>綠豆包心粉圓</t>
  </si>
  <si>
    <t>綠豆.包心粉圓.糖</t>
  </si>
  <si>
    <t>黃瓜雙菇湯</t>
  </si>
  <si>
    <t>黃瓜.金針菇.杏鮑菇.大骨</t>
  </si>
  <si>
    <t>柴魚蒸蛋</t>
  </si>
  <si>
    <t>蛋.柴魚片</t>
  </si>
  <si>
    <t>地瓜燒豆腐</t>
    <phoneticPr fontId="4" type="noConversion"/>
  </si>
  <si>
    <t>地瓜.豆腐</t>
    <phoneticPr fontId="4" type="noConversion"/>
  </si>
  <si>
    <t>雞丁.小黃瓜.青花菜</t>
    <phoneticPr fontId="11" type="noConversion"/>
  </si>
  <si>
    <t>豆腐.肉絲.木耳.筍絲</t>
    <phoneticPr fontId="11" type="noConversion"/>
  </si>
  <si>
    <t>肉片.豆芽.菇</t>
    <phoneticPr fontId="11" type="noConversion"/>
  </si>
  <si>
    <t>野菇炊飯</t>
    <phoneticPr fontId="11" type="noConversion"/>
  </si>
  <si>
    <t>菇.油片絲.毛豆.柴魚片.</t>
    <phoneticPr fontId="11" type="noConversion"/>
  </si>
  <si>
    <t>黑豆.糖</t>
    <phoneticPr fontId="4" type="noConversion"/>
  </si>
  <si>
    <t>糙米飯</t>
    <phoneticPr fontId="16" type="noConversion"/>
  </si>
  <si>
    <t>薑黃飯</t>
    <phoneticPr fontId="4" type="noConversion"/>
  </si>
  <si>
    <t>香茅椰汁雞</t>
    <phoneticPr fontId="4" type="noConversion"/>
  </si>
  <si>
    <t>花椰菜.紅蘿蔔.木耳</t>
    <phoneticPr fontId="11" type="noConversion"/>
  </si>
  <si>
    <t>豆漿</t>
    <phoneticPr fontId="4" type="noConversion"/>
  </si>
  <si>
    <t>八寶湯</t>
    <phoneticPr fontId="11" type="noConversion"/>
  </si>
  <si>
    <t>紅豆.綠豆.薏仁</t>
    <phoneticPr fontId="11" type="noConversion"/>
  </si>
  <si>
    <t>味噌燒茄子</t>
    <phoneticPr fontId="11" type="noConversion"/>
  </si>
  <si>
    <t>蘿蔔.黑輪片.柴魚片</t>
    <phoneticPr fontId="11" type="noConversion"/>
  </si>
  <si>
    <t>蘿蔔輪片湯</t>
    <phoneticPr fontId="11" type="noConversion"/>
  </si>
  <si>
    <t>燒</t>
    <phoneticPr fontId="4" type="noConversion"/>
  </si>
  <si>
    <t>朴菜燜筍</t>
    <phoneticPr fontId="4" type="noConversion"/>
  </si>
  <si>
    <t>朴菜.筍</t>
    <phoneticPr fontId="4" type="noConversion"/>
  </si>
  <si>
    <t>蔬菜炒蛋</t>
    <phoneticPr fontId="4" type="noConversion"/>
  </si>
  <si>
    <t>雞蛋.蔬菜</t>
    <phoneticPr fontId="4" type="noConversion"/>
  </si>
  <si>
    <t>親子丼</t>
    <phoneticPr fontId="4" type="noConversion"/>
  </si>
  <si>
    <t>雞丁.雞蛋.洋蔥.味醂</t>
    <phoneticPr fontId="4" type="noConversion"/>
  </si>
  <si>
    <t>煮</t>
    <phoneticPr fontId="4" type="noConversion"/>
  </si>
  <si>
    <t>鮮菇高麗菜</t>
    <phoneticPr fontId="4" type="noConversion"/>
  </si>
  <si>
    <t>高麗菜.菇.紅蘿蔔.木耳</t>
    <phoneticPr fontId="4" type="noConversion"/>
  </si>
  <si>
    <t>梅子燒魚</t>
    <phoneticPr fontId="4" type="noConversion"/>
  </si>
  <si>
    <t>魚丁.豆腐.梅子</t>
    <phoneticPr fontId="4" type="noConversion"/>
  </si>
  <si>
    <t>香菇素肉燥</t>
    <phoneticPr fontId="4" type="noConversion"/>
  </si>
  <si>
    <t>素絞肉香菇.碎豆干</t>
    <phoneticPr fontId="4" type="noConversion"/>
  </si>
  <si>
    <t>黑豆干.素米血糕.杏鮑菇.酸菜</t>
    <phoneticPr fontId="11" type="noConversion"/>
  </si>
  <si>
    <t>豆腐皮.豆芽.菇</t>
    <phoneticPr fontId="11" type="noConversion"/>
  </si>
  <si>
    <t>味噌海芽湯</t>
    <phoneticPr fontId="4" type="noConversion"/>
  </si>
  <si>
    <t>蘿蔔小卷湯</t>
    <phoneticPr fontId="11" type="noConversion"/>
  </si>
  <si>
    <t>蘿蔔.素小卷.油豆腐</t>
    <phoneticPr fontId="11" type="noConversion"/>
  </si>
  <si>
    <t>玉米粒.素火腿丁.毛豆仁</t>
    <phoneticPr fontId="11" type="noConversion"/>
  </si>
  <si>
    <t>鮮菇蒸蛋</t>
    <phoneticPr fontId="4" type="noConversion"/>
  </si>
  <si>
    <t>豆腐</t>
    <phoneticPr fontId="11" type="noConversion"/>
  </si>
  <si>
    <t>素獅子頭</t>
    <phoneticPr fontId="4" type="noConversion"/>
  </si>
  <si>
    <t>高麗菜.冬菜.冬粉</t>
    <phoneticPr fontId="11" type="noConversion"/>
  </si>
  <si>
    <t>小米藜麥飯</t>
    <phoneticPr fontId="11" type="noConversion"/>
  </si>
  <si>
    <t>酸菜炒滷味</t>
    <phoneticPr fontId="11" type="noConversion"/>
  </si>
  <si>
    <t>什錦花椰菜</t>
    <phoneticPr fontId="11" type="noConversion"/>
  </si>
  <si>
    <t>腰果南瓜雞丁</t>
    <phoneticPr fontId="11" type="noConversion"/>
  </si>
  <si>
    <t>雞肉.南瓜.腰果</t>
    <phoneticPr fontId="11" type="noConversion"/>
  </si>
  <si>
    <t>蛋酥絲瓜</t>
    <phoneticPr fontId="4" type="noConversion"/>
  </si>
  <si>
    <t>絲瓜.絞肉.雞蛋</t>
    <phoneticPr fontId="11" type="noConversion"/>
  </si>
  <si>
    <t>豆腐.絞肉</t>
    <phoneticPr fontId="11" type="noConversion"/>
  </si>
  <si>
    <t>蒜泥肉片</t>
    <phoneticPr fontId="11" type="noConversion"/>
  </si>
  <si>
    <t>海芽蛋花湯</t>
    <phoneticPr fontId="4" type="noConversion"/>
  </si>
  <si>
    <t>小黃瓜.肉片.蒜泥.豆芽</t>
    <phoneticPr fontId="11" type="noConversion"/>
  </si>
  <si>
    <t>海芽.雞蛋.豬骨</t>
    <phoneticPr fontId="4" type="noConversion"/>
  </si>
  <si>
    <t>魚丁.甜不辣</t>
    <phoneticPr fontId="4" type="noConversion"/>
  </si>
  <si>
    <t>茄子.豆干.味噌</t>
    <phoneticPr fontId="11" type="noConversion"/>
  </si>
  <si>
    <t>夏威夷炒飯</t>
    <phoneticPr fontId="11" type="noConversion"/>
  </si>
  <si>
    <t>開陽蘿蔔絲</t>
    <phoneticPr fontId="11" type="noConversion"/>
  </si>
  <si>
    <t>白蘿蔔.胡蘿蔔.蝦米.木耳</t>
    <phoneticPr fontId="11" type="noConversion"/>
  </si>
  <si>
    <t>糙米飯</t>
    <phoneticPr fontId="4" type="noConversion"/>
  </si>
  <si>
    <t>鳳梨.蔬菜</t>
    <phoneticPr fontId="11" type="noConversion"/>
  </si>
  <si>
    <t>什錦蘿蔔絲</t>
    <phoneticPr fontId="4" type="noConversion"/>
  </si>
  <si>
    <t>南瓜濃湯</t>
    <phoneticPr fontId="4" type="noConversion"/>
  </si>
  <si>
    <t>南瓜.洋芋</t>
    <phoneticPr fontId="4" type="noConversion"/>
  </si>
  <si>
    <t>豬肉.豆干</t>
    <phoneticPr fontId="11" type="noConversion"/>
  </si>
  <si>
    <t>蕃茄蔬菜湯</t>
  </si>
  <si>
    <t>大蕃茄.金菇.大骨</t>
  </si>
  <si>
    <t>酸菜筍片湯</t>
  </si>
  <si>
    <t>酸菜.肉片.脆筍片</t>
  </si>
  <si>
    <t>味噌.海芽.雞蛋</t>
    <phoneticPr fontId="4" type="noConversion"/>
  </si>
  <si>
    <t>豆腐.木耳.筍絲</t>
    <phoneticPr fontId="11" type="noConversion"/>
  </si>
  <si>
    <t>豆干片.芹菜</t>
    <phoneticPr fontId="11" type="noConversion"/>
  </si>
  <si>
    <t>六</t>
    <phoneticPr fontId="11" type="noConversion"/>
  </si>
  <si>
    <t>大坑用餐</t>
    <phoneticPr fontId="16" type="noConversion"/>
  </si>
  <si>
    <t>炒米粉</t>
    <phoneticPr fontId="4" type="noConversion"/>
  </si>
  <si>
    <t>米粉.肉絲.蔬菜.乾香菇.蝦米</t>
    <phoneticPr fontId="4" type="noConversion"/>
  </si>
  <si>
    <t>紅燒肉</t>
    <phoneticPr fontId="4" type="noConversion"/>
  </si>
  <si>
    <t>蘿蔔丸子湯</t>
    <phoneticPr fontId="4" type="noConversion"/>
  </si>
  <si>
    <t>白蘿蔔.丸子</t>
    <phoneticPr fontId="4" type="noConversion"/>
  </si>
  <si>
    <r>
      <rPr>
        <sz val="10"/>
        <rFont val="標楷體"/>
        <family val="4"/>
        <charset val="136"/>
      </rPr>
      <t>三</t>
    </r>
    <phoneticPr fontId="11" type="noConversion"/>
  </si>
  <si>
    <r>
      <rPr>
        <sz val="10"/>
        <rFont val="標楷體"/>
        <family val="4"/>
        <charset val="136"/>
      </rPr>
      <t>四</t>
    </r>
    <phoneticPr fontId="11" type="noConversion"/>
  </si>
  <si>
    <r>
      <rPr>
        <sz val="10"/>
        <rFont val="標楷體"/>
        <family val="4"/>
        <charset val="136"/>
      </rPr>
      <t>五</t>
    </r>
    <phoneticPr fontId="11" type="noConversion"/>
  </si>
  <si>
    <r>
      <rPr>
        <sz val="10"/>
        <rFont val="標楷體"/>
        <family val="4"/>
        <charset val="136"/>
      </rPr>
      <t>二</t>
    </r>
    <phoneticPr fontId="11" type="noConversion"/>
  </si>
  <si>
    <r>
      <rPr>
        <sz val="10"/>
        <rFont val="標楷體"/>
        <family val="4"/>
        <charset val="136"/>
      </rPr>
      <t>一</t>
    </r>
    <phoneticPr fontId="11" type="noConversion"/>
  </si>
  <si>
    <r>
      <t>肉片.洋蔥</t>
    </r>
    <r>
      <rPr>
        <sz val="11"/>
        <rFont val="Arial"/>
        <family val="2"/>
        <charset val="136"/>
      </rPr>
      <t/>
    </r>
    <phoneticPr fontId="11" type="noConversion"/>
  </si>
  <si>
    <t>手工炸豆腐</t>
    <phoneticPr fontId="4" type="noConversion"/>
  </si>
  <si>
    <t>豆腐</t>
    <phoneticPr fontId="4" type="noConversion"/>
  </si>
  <si>
    <t>地瓜燒豆腸</t>
    <phoneticPr fontId="11" type="noConversion"/>
  </si>
  <si>
    <t>地瓜.豆腸</t>
    <phoneticPr fontId="11" type="noConversion"/>
  </si>
  <si>
    <t>紫米飯</t>
    <phoneticPr fontId="16" type="noConversion"/>
  </si>
  <si>
    <t>青菜(產</t>
    <phoneticPr fontId="11" type="noConversion"/>
  </si>
  <si>
    <t>豆腐*1</t>
    <phoneticPr fontId="4" type="noConversion"/>
  </si>
  <si>
    <t>白蘿蔔.胡蘿蔔.木耳</t>
    <phoneticPr fontId="11" type="noConversion"/>
  </si>
  <si>
    <t>紅仁炒蛋</t>
    <phoneticPr fontId="11" type="noConversion"/>
  </si>
  <si>
    <t>黃瓜雙菇湯</t>
    <phoneticPr fontId="4" type="noConversion"/>
  </si>
  <si>
    <t>豆腸.洋芋.紅蘿蔔</t>
    <phoneticPr fontId="4" type="noConversion"/>
  </si>
  <si>
    <t>紅蘿蔔.蛋</t>
    <phoneticPr fontId="11" type="noConversion"/>
  </si>
  <si>
    <t>黃瓜.金針菇.杏鮑菇</t>
    <phoneticPr fontId="11" type="noConversion"/>
  </si>
  <si>
    <t>特餐</t>
    <phoneticPr fontId="4" type="noConversion"/>
  </si>
  <si>
    <t>野菇炊飯</t>
    <phoneticPr fontId="4" type="noConversion"/>
  </si>
  <si>
    <t>黑芝麻飯</t>
    <phoneticPr fontId="11" type="noConversion"/>
  </si>
  <si>
    <t>糖醋素雞</t>
    <phoneticPr fontId="11" type="noConversion"/>
  </si>
  <si>
    <t>桂竹筍湯</t>
    <phoneticPr fontId="4" type="noConversion"/>
  </si>
  <si>
    <t>小黃瓜.冬粉.紅蘿蔔.海帶芽</t>
    <phoneticPr fontId="11" type="noConversion"/>
  </si>
  <si>
    <t>桂竹筍(桶).薑絲</t>
    <phoneticPr fontId="4" type="noConversion"/>
  </si>
  <si>
    <t>五穀飯</t>
    <phoneticPr fontId="16" type="noConversion"/>
  </si>
  <si>
    <t>芹香什錦</t>
    <phoneticPr fontId="4" type="noConversion"/>
  </si>
  <si>
    <t>豆干片.芹菜</t>
    <phoneticPr fontId="4" type="noConversion"/>
  </si>
  <si>
    <t>芝麻飯</t>
    <phoneticPr fontId="4" type="noConversion"/>
  </si>
  <si>
    <t>腰果南瓜燒豆腐</t>
    <phoneticPr fontId="4" type="noConversion"/>
  </si>
  <si>
    <t>豆腐.南瓜.腰果</t>
    <phoneticPr fontId="4" type="noConversion"/>
  </si>
  <si>
    <t>三杯素肚</t>
    <phoneticPr fontId="11" type="noConversion"/>
  </si>
  <si>
    <t>九層塔.素肚.杏鮑菇</t>
    <phoneticPr fontId="11" type="noConversion"/>
  </si>
  <si>
    <t>鮮菇高麗菜</t>
    <phoneticPr fontId="11" type="noConversion"/>
  </si>
  <si>
    <t>高麗菜.菇.紅蘿蔔.木耳</t>
    <phoneticPr fontId="11" type="noConversion"/>
  </si>
  <si>
    <t>豆漿</t>
    <phoneticPr fontId="11" type="noConversion"/>
  </si>
  <si>
    <t>絲瓜.雞蛋</t>
    <phoneticPr fontId="4" type="noConversion"/>
  </si>
  <si>
    <t>黑豆.糖</t>
    <phoneticPr fontId="11" type="noConversion"/>
  </si>
  <si>
    <t>藜麥飯</t>
    <phoneticPr fontId="4" type="noConversion"/>
  </si>
  <si>
    <t>紅燒豆腐</t>
    <phoneticPr fontId="4" type="noConversion"/>
  </si>
  <si>
    <t>南瓜濃湯</t>
    <phoneticPr fontId="4" type="noConversion"/>
  </si>
  <si>
    <t>白菜.素獅子頭</t>
    <phoneticPr fontId="11" type="noConversion"/>
  </si>
  <si>
    <t>南瓜.洋芋</t>
    <phoneticPr fontId="4" type="noConversion"/>
  </si>
  <si>
    <t>燒</t>
    <phoneticPr fontId="16" type="noConversion"/>
  </si>
  <si>
    <t>朴菜燜筍</t>
    <phoneticPr fontId="11" type="noConversion"/>
  </si>
  <si>
    <t>海芽蛋花湯</t>
    <phoneticPr fontId="4" type="noConversion"/>
  </si>
  <si>
    <t>朴菜.筍</t>
    <phoneticPr fontId="11" type="noConversion"/>
  </si>
  <si>
    <t>海芽.雞蛋</t>
    <phoneticPr fontId="4" type="noConversion"/>
  </si>
  <si>
    <t>冬瓜大麥仁湯</t>
    <phoneticPr fontId="4" type="noConversion"/>
  </si>
  <si>
    <t>冬瓜.大麥仁(小薏仁)</t>
    <phoneticPr fontId="4" type="noConversion"/>
  </si>
  <si>
    <t>炸什錦蔬菜</t>
    <phoneticPr fontId="11" type="noConversion"/>
  </si>
  <si>
    <t>山藥.四季豆.茄子</t>
    <phoneticPr fontId="11" type="noConversion"/>
  </si>
  <si>
    <t>蛋.菇</t>
    <phoneticPr fontId="11" type="noConversion"/>
  </si>
  <si>
    <t>本校豬肉皆為國產豬肉，玉米、豆腐及其製品皆為非基改產品。</t>
    <phoneticPr fontId="4" type="noConversion"/>
  </si>
  <si>
    <t>總務主任</t>
    <phoneticPr fontId="11" type="noConversion"/>
  </si>
  <si>
    <t>味噌.海芽.小魚干.雞蛋</t>
    <phoneticPr fontId="4" type="noConversion"/>
  </si>
  <si>
    <r>
      <t>114</t>
    </r>
    <r>
      <rPr>
        <b/>
        <sz val="14"/>
        <rFont val="標楷體"/>
        <family val="4"/>
        <charset val="136"/>
      </rPr>
      <t>年05月份</t>
    </r>
    <r>
      <rPr>
        <b/>
        <sz val="14"/>
        <rFont val="Arial"/>
        <family val="2"/>
      </rPr>
      <t xml:space="preserve"> </t>
    </r>
    <r>
      <rPr>
        <b/>
        <sz val="14"/>
        <rFont val="標楷體"/>
        <family val="4"/>
        <charset val="136"/>
      </rPr>
      <t>大崗</t>
    </r>
    <r>
      <rPr>
        <b/>
        <sz val="14"/>
        <rFont val="Arial"/>
        <family val="2"/>
      </rPr>
      <t>.</t>
    </r>
    <r>
      <rPr>
        <b/>
        <sz val="14"/>
        <rFont val="標楷體"/>
        <family val="4"/>
        <charset val="136"/>
      </rPr>
      <t>大湖</t>
    </r>
    <r>
      <rPr>
        <b/>
        <sz val="14"/>
        <rFont val="Arial"/>
        <family val="2"/>
      </rPr>
      <t>.</t>
    </r>
    <r>
      <rPr>
        <b/>
        <sz val="14"/>
        <rFont val="標楷體"/>
        <family val="4"/>
        <charset val="136"/>
      </rPr>
      <t>大坑國小葷食月菜單</t>
    </r>
    <phoneticPr fontId="5" type="noConversion"/>
  </si>
  <si>
    <r>
      <t>114</t>
    </r>
    <r>
      <rPr>
        <b/>
        <sz val="14"/>
        <rFont val="標楷體"/>
        <family val="4"/>
        <charset val="136"/>
      </rPr>
      <t>年05月份</t>
    </r>
    <r>
      <rPr>
        <b/>
        <sz val="14"/>
        <rFont val="Arial"/>
        <family val="2"/>
      </rPr>
      <t xml:space="preserve"> </t>
    </r>
    <r>
      <rPr>
        <b/>
        <sz val="14"/>
        <rFont val="標楷體"/>
        <family val="4"/>
        <charset val="136"/>
      </rPr>
      <t>大崗</t>
    </r>
    <r>
      <rPr>
        <b/>
        <sz val="14"/>
        <rFont val="Arial"/>
        <family val="2"/>
      </rPr>
      <t>.</t>
    </r>
    <r>
      <rPr>
        <b/>
        <sz val="14"/>
        <rFont val="標楷體"/>
        <family val="4"/>
        <charset val="136"/>
      </rPr>
      <t>大湖</t>
    </r>
    <r>
      <rPr>
        <b/>
        <sz val="14"/>
        <rFont val="Arial"/>
        <family val="2"/>
      </rPr>
      <t>.</t>
    </r>
    <r>
      <rPr>
        <b/>
        <sz val="14"/>
        <rFont val="標楷體"/>
        <family val="4"/>
        <charset val="136"/>
      </rPr>
      <t>大坑國小素食月菜單</t>
    </r>
    <phoneticPr fontId="5" type="noConversion"/>
  </si>
  <si>
    <t>大湖補假</t>
    <phoneticPr fontId="4" type="noConversion"/>
  </si>
  <si>
    <t>大坑補假</t>
    <phoneticPr fontId="4" type="noConversion"/>
  </si>
  <si>
    <t>.玉米粒.洋蔥.絞肉</t>
    <phoneticPr fontId="4" type="noConversion"/>
  </si>
  <si>
    <t>黃豆.糖</t>
    <phoneticPr fontId="4" type="noConversion"/>
  </si>
  <si>
    <t>醬燒雞排</t>
    <phoneticPr fontId="11" type="noConversion"/>
  </si>
  <si>
    <t>雞排</t>
    <phoneticPr fontId="11" type="noConversion"/>
  </si>
  <si>
    <t>端午節放假</t>
    <phoneticPr fontId="4" type="noConversion"/>
  </si>
  <si>
    <t>蔬菜捲</t>
    <phoneticPr fontId="11" type="noConversion"/>
  </si>
  <si>
    <t>蔬菜捲*1</t>
    <phoneticPr fontId="11" type="noConversion"/>
  </si>
  <si>
    <t>招牌炒米粉</t>
    <phoneticPr fontId="4" type="noConversion"/>
  </si>
  <si>
    <t>玉米排骨湯</t>
    <phoneticPr fontId="4" type="noConversion"/>
  </si>
  <si>
    <t>玉米粒.豬骨</t>
    <phoneticPr fontId="11" type="noConversion"/>
  </si>
  <si>
    <t>玉米湯</t>
    <phoneticPr fontId="4" type="noConversion"/>
  </si>
  <si>
    <t>玉米粒.菇</t>
    <phoneticPr fontId="4" type="noConversion"/>
  </si>
  <si>
    <t>海芽吻仔魚湯</t>
    <phoneticPr fontId="11" type="noConversion"/>
  </si>
  <si>
    <t>海帶芽.吻仔魚.大骨</t>
    <phoneticPr fontId="11" type="noConversion"/>
  </si>
  <si>
    <t>鮮菇湯</t>
    <phoneticPr fontId="11" type="noConversion"/>
  </si>
  <si>
    <t>高麗菜.菇.金針菇</t>
    <phoneticPr fontId="11" type="noConversion"/>
  </si>
  <si>
    <t>海芽金菇湯</t>
    <phoneticPr fontId="11" type="noConversion"/>
  </si>
  <si>
    <t>滷</t>
    <phoneticPr fontId="16" type="noConversion"/>
  </si>
  <si>
    <t>玉米粒.紅蘿蔔.絞肉.毛豆仁.蛋</t>
    <phoneticPr fontId="11" type="noConversion"/>
  </si>
  <si>
    <t>雞翅</t>
    <phoneticPr fontId="4" type="noConversion"/>
  </si>
  <si>
    <t>雞翅</t>
    <phoneticPr fontId="11" type="noConversion"/>
  </si>
  <si>
    <t>茄子肉末蒸蛋</t>
    <phoneticPr fontId="11" type="noConversion"/>
  </si>
  <si>
    <t>茄子.絞肉.蒸蛋</t>
    <phoneticPr fontId="11" type="noConversion"/>
  </si>
  <si>
    <t>豚骨湯麵</t>
    <phoneticPr fontId="4" type="noConversion"/>
  </si>
  <si>
    <t>奶皇包</t>
    <phoneticPr fontId="4" type="noConversion"/>
  </si>
  <si>
    <t>黃瓜.菇</t>
    <phoneticPr fontId="4" type="noConversion"/>
  </si>
  <si>
    <t>菇.油片絲.毛豆</t>
    <phoneticPr fontId="11" type="noConversion"/>
  </si>
  <si>
    <t>酸菜.脆筍片</t>
    <phoneticPr fontId="11" type="noConversion"/>
  </si>
  <si>
    <t>大蕃茄.金菇</t>
    <phoneticPr fontId="11" type="noConversion"/>
  </si>
  <si>
    <t>海芽.金菇</t>
    <phoneticPr fontId="11" type="noConversion"/>
  </si>
  <si>
    <t>豆干.素米血</t>
    <phoneticPr fontId="11" type="noConversion"/>
  </si>
  <si>
    <t>味噌拉麵</t>
    <phoneticPr fontId="4" type="noConversion"/>
  </si>
  <si>
    <t>麵.玉米粒</t>
    <phoneticPr fontId="4" type="noConversion"/>
  </si>
  <si>
    <t>茄子素肉蒸蛋</t>
    <phoneticPr fontId="4" type="noConversion"/>
  </si>
  <si>
    <t>蛋.茄子</t>
    <phoneticPr fontId="11" type="noConversion"/>
  </si>
  <si>
    <t>泰式魚丁</t>
    <phoneticPr fontId="4" type="noConversion"/>
  </si>
  <si>
    <t>水鯊魚丁.馬鈴薯</t>
    <phoneticPr fontId="11" type="noConversion"/>
  </si>
  <si>
    <t>打拋雞絲</t>
    <phoneticPr fontId="11" type="noConversion"/>
  </si>
  <si>
    <t>泰式馬鈴薯</t>
    <phoneticPr fontId="4" type="noConversion"/>
  </si>
  <si>
    <t>馬鈴薯.百頁</t>
    <phoneticPr fontId="11" type="noConversion"/>
  </si>
  <si>
    <r>
      <rPr>
        <sz val="14"/>
        <rFont val="微軟正黑體"/>
        <family val="2"/>
        <charset val="136"/>
      </rPr>
      <t>台灣癌症基金會曾發表一項「親子蔬果喜好與認知」大調查，資料呈現“茄子”名列小朋友討厭蔬菜的第四名，即便是成人在平日購買茄子的比例也不高，其實茄子在古代是皇上必點的長壽菜喔，據傳早在隋唐時代，茄子是專供皇帝食用的，因此有“長壽蔬菜”之稱，一般尋常老百姓是吃不到的</t>
    </r>
    <r>
      <rPr>
        <sz val="14"/>
        <rFont val="新細明體"/>
        <family val="1"/>
        <charset val="136"/>
      </rPr>
      <t>。</t>
    </r>
    <r>
      <rPr>
        <sz val="14"/>
        <rFont val="微軟正黑體"/>
        <family val="2"/>
        <charset val="136"/>
      </rPr>
      <t>茄子含有維生素A、維生素B群、維生素C、維生素P、鈣、磷、鎂、鉀、鐵、銅等營養素。而茄子中有百分之九十是水分，富含膳食纖維及皂甘，有助於降膽固醇，而紫色的外皮也含有抗自由基的多酚類化合物。茄子簡直是抗癌與抗炎的好幫手</t>
    </r>
    <r>
      <rPr>
        <sz val="14"/>
        <rFont val="新細明體"/>
        <family val="1"/>
        <charset val="136"/>
      </rPr>
      <t>。</t>
    </r>
    <r>
      <rPr>
        <sz val="14"/>
        <rFont val="微軟正黑體"/>
        <family val="2"/>
        <charset val="136"/>
      </rPr>
      <t xml:space="preserve">
茄子竟然是種水果？茄子屬於茄科茄屬植物，以營養學或一般人的食用習慣，茄子通常被當作是蔬菜，不過就以植物學分類來說，茄子應該是水果的一種。根據植物學定義，水果是植物的成熟種子卵巢部分，蔬菜則是植物本身的可食用部分。所以，下一次切菜的時後仔細看，會發現茄子是有帶籽的水果。</t>
    </r>
    <r>
      <rPr>
        <sz val="16"/>
        <rFont val="微軟正黑體"/>
        <family val="2"/>
        <charset val="136"/>
      </rPr>
      <t xml:space="preserve">
</t>
    </r>
    <r>
      <rPr>
        <sz val="12"/>
        <rFont val="微軟正黑體"/>
        <family val="2"/>
        <charset val="136"/>
      </rPr>
      <t xml:space="preserve">
</t>
    </r>
    <phoneticPr fontId="4" type="noConversion"/>
  </si>
  <si>
    <r>
      <rPr>
        <sz val="14"/>
        <rFont val="微軟正黑體"/>
        <family val="2"/>
        <charset val="136"/>
      </rPr>
      <t>台灣癌症基金會曾發表一項「親子蔬果喜好與認知」大調查，資料呈現“茄子”名列小朋友討厭蔬菜的第四名，即便是成人在平日購買茄子的比例也不高，其實茄子在古代是皇上必點的長壽菜喔，據傳早在隋唐時代，茄子是專供皇帝食用的，因此有“長壽蔬菜”之稱，一般尋常老百姓是吃不到的。茄子含有維生素</t>
    </r>
    <r>
      <rPr>
        <sz val="14"/>
        <rFont val="Arial"/>
        <family val="2"/>
      </rPr>
      <t>A</t>
    </r>
    <r>
      <rPr>
        <sz val="14"/>
        <rFont val="微軟正黑體"/>
        <family val="2"/>
        <charset val="136"/>
      </rPr>
      <t>、維生素</t>
    </r>
    <r>
      <rPr>
        <sz val="14"/>
        <rFont val="Arial"/>
        <family val="2"/>
      </rPr>
      <t>B</t>
    </r>
    <r>
      <rPr>
        <sz val="14"/>
        <rFont val="微軟正黑體"/>
        <family val="2"/>
        <charset val="136"/>
      </rPr>
      <t>群、維生素</t>
    </r>
    <r>
      <rPr>
        <sz val="14"/>
        <rFont val="Arial"/>
        <family val="2"/>
      </rPr>
      <t>C</t>
    </r>
    <r>
      <rPr>
        <sz val="14"/>
        <rFont val="微軟正黑體"/>
        <family val="2"/>
        <charset val="136"/>
      </rPr>
      <t>、維生素</t>
    </r>
    <r>
      <rPr>
        <sz val="14"/>
        <rFont val="Arial"/>
        <family val="2"/>
      </rPr>
      <t>P</t>
    </r>
    <r>
      <rPr>
        <sz val="14"/>
        <rFont val="微軟正黑體"/>
        <family val="2"/>
        <charset val="136"/>
      </rPr>
      <t>、鈣、磷、鎂、鉀、鐵、銅等營養素。而茄子中有百分之九十是水分，富含膳食纖維及皂甘，有助於降膽固醇，而紫色的外皮也含有抗自由基的多酚類化合物。茄子簡直是抗癌與抗炎的好幫手。</t>
    </r>
    <r>
      <rPr>
        <sz val="14"/>
        <rFont val="Arial"/>
        <family val="2"/>
      </rPr>
      <t xml:space="preserve">
</t>
    </r>
    <r>
      <rPr>
        <sz val="14"/>
        <rFont val="微軟正黑體"/>
        <family val="2"/>
        <charset val="136"/>
      </rPr>
      <t>茄子竟然是種水果？茄子屬於茄科茄屬植物，以營養學或一般人的食用習慣，茄子通常被當作是蔬菜，不過就以植物學分類來說，茄子應該是水果的一種。根據植物學定義，水果是植物的成熟種子卵巢部分，蔬菜則是植物本身的可食用部分。所以，下一次切菜的時後仔細看，會發現茄子是有帶籽的水果。</t>
    </r>
    <phoneticPr fontId="11" type="noConversion"/>
  </si>
  <si>
    <t>素食打拋豬</t>
    <phoneticPr fontId="4" type="noConversion"/>
  </si>
  <si>
    <t>雞絲.碎豆干</t>
    <phoneticPr fontId="11" type="noConversion"/>
  </si>
  <si>
    <t>蔬菜粉絲湯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</si>
</sst>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76" formatCode="0_ "/>
    <numFmt numFmtId="177" formatCode="m/d;@"/>
    <numFmt numFmtId="178" formatCode="[$-404]General"/>
    <numFmt numFmtId="179" formatCode="0_);[Red]\(0\)"/>
    <numFmt numFmtId="180" formatCode="[$NT$-404]#,##0.00;[Red]\-[$NT$-404]#,##0.00"/>
  </numFmts>
  <fonts count="94"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b/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Microsoft YaHei"/>
      <family val="2"/>
      <charset val="136"/>
    </font>
    <font>
      <sz val="12"/>
      <color indexed="8"/>
      <name val="Microsoft YaHei"/>
      <family val="2"/>
      <charset val="136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9"/>
      <name val="新細明體"/>
      <family val="1"/>
      <charset val="136"/>
    </font>
    <font>
      <sz val="6"/>
      <color theme="1"/>
      <name val="Arial"/>
      <family val="2"/>
    </font>
    <font>
      <sz val="6"/>
      <color theme="1"/>
      <name val="標楷體"/>
      <family val="4"/>
      <charset val="136"/>
    </font>
    <font>
      <sz val="11"/>
      <name val="Arial"/>
      <family val="2"/>
    </font>
    <font>
      <b/>
      <sz val="12"/>
      <color indexed="8"/>
      <name val="標楷體"/>
      <family val="4"/>
      <charset val="136"/>
    </font>
    <font>
      <sz val="9"/>
      <name val="Microsoft YaHei"/>
      <family val="2"/>
    </font>
    <font>
      <b/>
      <sz val="12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12"/>
      <color indexed="8"/>
      <name val="Microsoft YaHei"/>
      <family val="2"/>
    </font>
    <font>
      <sz val="12"/>
      <color indexed="8"/>
      <name val="標楷體"/>
      <family val="4"/>
      <charset val="136"/>
    </font>
    <font>
      <sz val="11"/>
      <color theme="1"/>
      <name val="Arial"/>
      <family val="2"/>
    </font>
    <font>
      <b/>
      <sz val="11"/>
      <color theme="1"/>
      <name val="標楷體"/>
      <family val="4"/>
      <charset val="136"/>
    </font>
    <font>
      <sz val="9"/>
      <name val="標楷體"/>
      <family val="4"/>
      <charset val="136"/>
    </font>
    <font>
      <b/>
      <sz val="11"/>
      <name val="標楷體"/>
      <family val="4"/>
      <charset val="136"/>
    </font>
    <font>
      <sz val="10"/>
      <color theme="1"/>
      <name val="Arial"/>
      <family val="2"/>
    </font>
    <font>
      <sz val="12"/>
      <color rgb="FF00000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8"/>
      <color theme="1"/>
      <name val="Arial"/>
      <family val="2"/>
    </font>
    <font>
      <sz val="8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標楷體"/>
      <family val="4"/>
      <charset val="136"/>
    </font>
    <font>
      <b/>
      <sz val="12"/>
      <color theme="1"/>
      <name val="Arial"/>
      <family val="2"/>
    </font>
    <font>
      <sz val="14"/>
      <name val="Arial"/>
      <family val="2"/>
    </font>
    <font>
      <sz val="14"/>
      <name val="標楷體"/>
      <family val="3"/>
      <charset val="136"/>
    </font>
    <font>
      <sz val="10"/>
      <name val="Arial"/>
      <family val="2"/>
    </font>
    <font>
      <sz val="12"/>
      <name val="新細明體"/>
      <family val="1"/>
      <charset val="136"/>
    </font>
    <font>
      <b/>
      <sz val="14"/>
      <name val="標楷體"/>
      <family val="4"/>
      <charset val="136"/>
    </font>
    <font>
      <sz val="10"/>
      <name val="標楷體"/>
      <family val="4"/>
      <charset val="136"/>
    </font>
    <font>
      <sz val="8"/>
      <name val="標楷體"/>
      <family val="4"/>
      <charset val="136"/>
    </font>
    <font>
      <b/>
      <i/>
      <sz val="16"/>
      <color indexed="8"/>
      <name val="Arial"/>
      <family val="2"/>
    </font>
    <font>
      <b/>
      <i/>
      <u/>
      <sz val="12"/>
      <color indexed="8"/>
      <name val="Arial"/>
      <family val="2"/>
    </font>
    <font>
      <sz val="14"/>
      <name val="標楷體"/>
      <family val="4"/>
      <charset val="136"/>
    </font>
    <font>
      <sz val="12"/>
      <color rgb="FF000000"/>
      <name val="Microsoft YaHei"/>
      <family val="2"/>
      <charset val="134"/>
    </font>
    <font>
      <sz val="12"/>
      <color rgb="FF000000"/>
      <name val="Arial"/>
      <family val="2"/>
    </font>
    <font>
      <sz val="12"/>
      <color rgb="FF000000"/>
      <name val="新細明體1"/>
      <family val="1"/>
      <charset val="136"/>
    </font>
    <font>
      <sz val="6"/>
      <name val="標楷體"/>
      <family val="4"/>
      <charset val="136"/>
    </font>
    <font>
      <b/>
      <sz val="14"/>
      <color theme="1"/>
      <name val="標楷體"/>
      <family val="2"/>
      <charset val="136"/>
    </font>
    <font>
      <sz val="11"/>
      <color theme="1"/>
      <name val="標楷體"/>
      <family val="4"/>
      <charset val="136"/>
    </font>
    <font>
      <sz val="6"/>
      <color theme="1"/>
      <name val="微軟正黑體"/>
      <family val="4"/>
      <charset val="136"/>
    </font>
    <font>
      <sz val="6"/>
      <color theme="1"/>
      <name val="Arial"/>
      <family val="4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11"/>
      <color rgb="FFFF0000"/>
      <name val="Arial"/>
      <family val="2"/>
      <charset val="136"/>
    </font>
    <font>
      <sz val="11"/>
      <color rgb="FFFF0000"/>
      <name val="微軟正黑體"/>
      <family val="2"/>
      <charset val="136"/>
    </font>
    <font>
      <sz val="11"/>
      <color rgb="FFFF0000"/>
      <name val="Arial"/>
      <family val="2"/>
    </font>
    <font>
      <sz val="11"/>
      <name val="微軟正黑體"/>
      <family val="2"/>
      <charset val="136"/>
    </font>
    <font>
      <sz val="11"/>
      <name val="Arial"/>
      <family val="2"/>
      <charset val="136"/>
    </font>
    <font>
      <b/>
      <sz val="14"/>
      <color rgb="FFFF0000"/>
      <name val="標楷體"/>
      <family val="4"/>
      <charset val="136"/>
    </font>
    <font>
      <b/>
      <sz val="11"/>
      <color rgb="FFFF0000"/>
      <name val="Arial"/>
      <family val="2"/>
      <charset val="136"/>
    </font>
    <font>
      <b/>
      <sz val="11"/>
      <color rgb="FFFF0000"/>
      <name val="微軟正黑體"/>
      <family val="2"/>
      <charset val="136"/>
    </font>
    <font>
      <b/>
      <sz val="11"/>
      <color rgb="FFFF000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6"/>
      <name val="Arial"/>
      <family val="2"/>
    </font>
    <font>
      <sz val="6"/>
      <name val="Arial"/>
      <family val="4"/>
      <charset val="136"/>
    </font>
    <font>
      <sz val="6"/>
      <name val="微軟正黑體"/>
      <family val="4"/>
      <charset val="136"/>
    </font>
    <font>
      <b/>
      <sz val="11"/>
      <name val="微軟正黑體"/>
      <family val="2"/>
      <charset val="136"/>
    </font>
    <font>
      <b/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name val="標楷體"/>
      <family val="4"/>
      <charset val="136"/>
    </font>
    <font>
      <b/>
      <sz val="12"/>
      <name val="Arial"/>
      <family val="2"/>
    </font>
    <font>
      <sz val="11"/>
      <color rgb="FFFF0000"/>
      <name val="標楷體"/>
      <family val="4"/>
      <charset val="136"/>
    </font>
    <font>
      <b/>
      <sz val="14"/>
      <color rgb="FF7030A0"/>
      <name val="標楷體"/>
      <family val="4"/>
      <charset val="136"/>
    </font>
    <font>
      <sz val="14"/>
      <color rgb="FF7030A0"/>
      <name val="標楷體"/>
      <family val="4"/>
      <charset val="136"/>
    </font>
    <font>
      <b/>
      <sz val="12"/>
      <color rgb="FF7030A0"/>
      <name val="標楷體"/>
      <family val="4"/>
      <charset val="136"/>
    </font>
    <font>
      <sz val="12"/>
      <color rgb="FF7030A0"/>
      <name val="標楷體"/>
      <family val="4"/>
      <charset val="136"/>
    </font>
    <font>
      <sz val="14"/>
      <color rgb="FFFF0000"/>
      <name val="Microsoft JhengHei"/>
      <family val="2"/>
    </font>
    <font>
      <sz val="10"/>
      <color rgb="FFFF0000"/>
      <name val="標楷體"/>
      <family val="4"/>
      <charset val="136"/>
    </font>
    <font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4"/>
      <name val="新細明體"/>
      <family val="1"/>
      <charset val="136"/>
    </font>
    <font>
      <sz val="16"/>
      <name val="微軟正黑體"/>
      <family val="2"/>
      <charset val="136"/>
    </font>
    <font>
      <sz val="12"/>
      <name val="Arial"/>
      <family val="2"/>
      <charset val="136"/>
    </font>
    <font>
      <sz val="14"/>
      <name val="Arial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56">
    <xf numFmtId="0" fontId="0" fillId="0" borderId="0">
      <alignment vertical="center"/>
    </xf>
    <xf numFmtId="0" fontId="1" fillId="0" borderId="0" applyBorder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>
      <alignment vertical="center"/>
    </xf>
    <xf numFmtId="0" fontId="1" fillId="0" borderId="0" applyBorder="0" applyProtection="0">
      <alignment vertical="center"/>
    </xf>
    <xf numFmtId="178" fontId="28" fillId="0" borderId="0" applyBorder="0" applyProtection="0">
      <alignment vertical="center"/>
    </xf>
    <xf numFmtId="0" fontId="29" fillId="0" borderId="0">
      <alignment vertical="center"/>
    </xf>
    <xf numFmtId="0" fontId="1" fillId="0" borderId="0" applyBorder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 applyNumberFormat="0" applyBorder="0" applyProtection="0">
      <alignment horizontal="center" vertical="center"/>
    </xf>
    <xf numFmtId="0" fontId="44" fillId="0" borderId="0" applyNumberFormat="0" applyBorder="0" applyProtection="0">
      <alignment horizontal="center" vertical="center" textRotation="90"/>
    </xf>
    <xf numFmtId="0" fontId="45" fillId="0" borderId="0" applyNumberFormat="0" applyBorder="0" applyProtection="0">
      <alignment vertical="center"/>
    </xf>
    <xf numFmtId="180" fontId="45" fillId="0" borderId="0" applyBorder="0" applyProtection="0">
      <alignment vertical="center"/>
    </xf>
    <xf numFmtId="0" fontId="1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1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40" fillId="0" borderId="0"/>
    <xf numFmtId="0" fontId="6" fillId="0" borderId="0">
      <alignment vertical="center"/>
    </xf>
    <xf numFmtId="0" fontId="40" fillId="0" borderId="0"/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1" fillId="0" borderId="0" applyBorder="0" applyProtection="0"/>
    <xf numFmtId="0" fontId="1" fillId="0" borderId="0" applyBorder="0" applyProtection="0"/>
    <xf numFmtId="0" fontId="1" fillId="0" borderId="0" applyBorder="0" applyProtection="0"/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40" fillId="0" borderId="0"/>
    <xf numFmtId="0" fontId="1" fillId="0" borderId="0" applyBorder="0" applyProtection="0"/>
    <xf numFmtId="0" fontId="1" fillId="0" borderId="0" applyBorder="0" applyProtection="0"/>
    <xf numFmtId="0" fontId="1" fillId="0" borderId="0" applyBorder="0" applyProtection="0"/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40" fillId="0" borderId="0"/>
    <xf numFmtId="0" fontId="21" fillId="0" borderId="0">
      <alignment vertical="center"/>
    </xf>
    <xf numFmtId="0" fontId="1" fillId="0" borderId="0">
      <alignment vertical="center"/>
    </xf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78" fontId="47" fillId="0" borderId="0" applyBorder="0" applyProtection="0">
      <alignment vertical="center"/>
    </xf>
    <xf numFmtId="0" fontId="48" fillId="0" borderId="0">
      <alignment vertical="center"/>
    </xf>
    <xf numFmtId="178" fontId="47" fillId="0" borderId="0" applyBorder="0" applyProtection="0">
      <alignment vertical="center"/>
    </xf>
    <xf numFmtId="178" fontId="49" fillId="0" borderId="0" applyBorder="0" applyProtection="0">
      <alignment vertical="center"/>
    </xf>
    <xf numFmtId="178" fontId="28" fillId="0" borderId="0" applyBorder="0" applyProtection="0">
      <alignment vertical="center"/>
    </xf>
    <xf numFmtId="178" fontId="28" fillId="0" borderId="0" applyBorder="0" applyProtection="0">
      <alignment vertical="center"/>
    </xf>
    <xf numFmtId="43" fontId="40" fillId="0" borderId="0" applyFont="0" applyFill="0" applyBorder="0" applyAlignment="0" applyProtection="0"/>
    <xf numFmtId="0" fontId="29" fillId="0" borderId="0">
      <alignment vertical="center"/>
    </xf>
    <xf numFmtId="0" fontId="40" fillId="0" borderId="0">
      <alignment vertical="center"/>
    </xf>
    <xf numFmtId="178" fontId="28" fillId="0" borderId="0" applyBorder="0" applyProtection="0">
      <alignment vertical="center"/>
    </xf>
  </cellStyleXfs>
  <cellXfs count="685">
    <xf numFmtId="0" fontId="0" fillId="0" borderId="0" xfId="0">
      <alignment vertical="center"/>
    </xf>
    <xf numFmtId="0" fontId="7" fillId="0" borderId="0" xfId="2" applyFont="1" applyAlignment="1">
      <alignment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shrinkToFit="1"/>
    </xf>
    <xf numFmtId="0" fontId="10" fillId="0" borderId="8" xfId="1" applyFont="1" applyBorder="1" applyAlignment="1">
      <alignment horizontal="center" vertical="center" shrinkToFit="1"/>
    </xf>
    <xf numFmtId="0" fontId="12" fillId="0" borderId="6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8" fillId="0" borderId="0" xfId="2" applyFont="1" applyAlignment="1">
      <alignment vertical="center" shrinkToFit="1"/>
    </xf>
    <xf numFmtId="177" fontId="14" fillId="0" borderId="10" xfId="1" applyNumberFormat="1" applyFont="1" applyBorder="1" applyAlignment="1">
      <alignment horizontal="center" vertical="center" wrapText="1"/>
    </xf>
    <xf numFmtId="0" fontId="7" fillId="0" borderId="0" xfId="1" applyFont="1" applyAlignment="1">
      <alignment vertical="center" shrinkToFit="1"/>
    </xf>
    <xf numFmtId="0" fontId="23" fillId="0" borderId="0" xfId="1" applyFont="1" applyAlignment="1">
      <alignment vertical="center" shrinkToFit="1"/>
    </xf>
    <xf numFmtId="177" fontId="14" fillId="2" borderId="22" xfId="1" applyNumberFormat="1" applyFont="1" applyFill="1" applyBorder="1" applyAlignment="1">
      <alignment horizontal="center" vertical="center" wrapText="1"/>
    </xf>
    <xf numFmtId="0" fontId="18" fillId="2" borderId="24" xfId="1" applyFont="1" applyFill="1" applyBorder="1" applyAlignment="1">
      <alignment vertical="center" shrinkToFit="1"/>
    </xf>
    <xf numFmtId="177" fontId="14" fillId="2" borderId="16" xfId="1" applyNumberFormat="1" applyFont="1" applyFill="1" applyBorder="1" applyAlignment="1">
      <alignment horizontal="center" vertical="top" wrapText="1"/>
    </xf>
    <xf numFmtId="0" fontId="9" fillId="2" borderId="17" xfId="1" applyFont="1" applyFill="1" applyBorder="1" applyAlignment="1">
      <alignment vertical="center" shrinkToFit="1"/>
    </xf>
    <xf numFmtId="0" fontId="8" fillId="0" borderId="0" xfId="1" applyFont="1" applyAlignment="1">
      <alignment vertical="center" shrinkToFit="1"/>
    </xf>
    <xf numFmtId="177" fontId="14" fillId="0" borderId="16" xfId="1" applyNumberFormat="1" applyFont="1" applyBorder="1" applyAlignment="1">
      <alignment horizontal="center" vertical="top" wrapText="1"/>
    </xf>
    <xf numFmtId="0" fontId="18" fillId="2" borderId="13" xfId="1" applyFont="1" applyFill="1" applyBorder="1" applyAlignment="1">
      <alignment vertical="center" shrinkToFit="1"/>
    </xf>
    <xf numFmtId="177" fontId="14" fillId="2" borderId="10" xfId="1" applyNumberFormat="1" applyFont="1" applyFill="1" applyBorder="1" applyAlignment="1">
      <alignment horizontal="center" vertical="center" wrapText="1"/>
    </xf>
    <xf numFmtId="0" fontId="18" fillId="2" borderId="12" xfId="1" applyFont="1" applyFill="1" applyBorder="1" applyAlignment="1">
      <alignment vertical="center" shrinkToFit="1"/>
    </xf>
    <xf numFmtId="177" fontId="14" fillId="2" borderId="29" xfId="1" applyNumberFormat="1" applyFont="1" applyFill="1" applyBorder="1" applyAlignment="1">
      <alignment horizontal="center" vertical="top" wrapText="1"/>
    </xf>
    <xf numFmtId="177" fontId="20" fillId="2" borderId="20" xfId="1" applyNumberFormat="1" applyFont="1" applyFill="1" applyBorder="1" applyAlignment="1">
      <alignment horizontal="center" vertical="top" wrapText="1"/>
    </xf>
    <xf numFmtId="0" fontId="23" fillId="0" borderId="0" xfId="1" applyFont="1" applyAlignment="1">
      <alignment horizontal="left" vertical="center" shrinkToFit="1"/>
    </xf>
    <xf numFmtId="0" fontId="33" fillId="0" borderId="0" xfId="2" applyFont="1" applyAlignment="1"/>
    <xf numFmtId="0" fontId="34" fillId="0" borderId="0" xfId="2" applyFont="1">
      <alignment vertical="center"/>
    </xf>
    <xf numFmtId="0" fontId="34" fillId="0" borderId="0" xfId="8" applyFont="1" applyAlignment="1">
      <alignment horizontal="left" vertical="center"/>
    </xf>
    <xf numFmtId="0" fontId="34" fillId="0" borderId="0" xfId="8" applyFont="1" applyAlignment="1">
      <alignment vertical="center" wrapText="1" shrinkToFit="1"/>
    </xf>
    <xf numFmtId="0" fontId="34" fillId="0" borderId="0" xfId="7" applyFont="1" applyAlignment="1">
      <alignment vertical="center" wrapText="1" shrinkToFit="1"/>
    </xf>
    <xf numFmtId="179" fontId="34" fillId="0" borderId="0" xfId="8" applyNumberFormat="1" applyFont="1" applyAlignment="1">
      <alignment vertical="center" wrapText="1" shrinkToFit="1"/>
    </xf>
    <xf numFmtId="0" fontId="34" fillId="0" borderId="0" xfId="7" applyFont="1" applyAlignment="1">
      <alignment horizontal="left" vertical="center"/>
    </xf>
    <xf numFmtId="179" fontId="34" fillId="0" borderId="0" xfId="7" applyNumberFormat="1" applyFont="1" applyAlignment="1">
      <alignment vertical="center" wrapText="1" shrinkToFit="1"/>
    </xf>
    <xf numFmtId="0" fontId="34" fillId="0" borderId="0" xfId="7" applyFont="1">
      <alignment vertical="center"/>
    </xf>
    <xf numFmtId="0" fontId="35" fillId="0" borderId="0" xfId="7" applyFont="1" applyAlignment="1">
      <alignment vertical="center" wrapText="1" shrinkToFit="1"/>
    </xf>
    <xf numFmtId="0" fontId="34" fillId="0" borderId="0" xfId="7" applyFont="1" applyAlignment="1">
      <alignment horizontal="center" vertical="center"/>
    </xf>
    <xf numFmtId="0" fontId="8" fillId="0" borderId="0" xfId="1" applyFont="1" applyAlignment="1">
      <alignment horizontal="left" vertical="center" shrinkToFit="1"/>
    </xf>
    <xf numFmtId="0" fontId="36" fillId="0" borderId="0" xfId="1" applyFont="1" applyAlignment="1">
      <alignment vertical="center" shrinkToFit="1"/>
    </xf>
    <xf numFmtId="0" fontId="36" fillId="0" borderId="0" xfId="1" applyFont="1">
      <alignment vertical="center"/>
    </xf>
    <xf numFmtId="179" fontId="36" fillId="0" borderId="0" xfId="1" applyNumberFormat="1" applyFont="1">
      <alignment vertical="center"/>
    </xf>
    <xf numFmtId="0" fontId="8" fillId="0" borderId="0" xfId="4" applyFont="1">
      <alignment vertical="center"/>
    </xf>
    <xf numFmtId="0" fontId="7" fillId="0" borderId="0" xfId="1" applyFont="1" applyAlignment="1">
      <alignment horizontal="left" vertical="center" shrinkToFit="1"/>
    </xf>
    <xf numFmtId="176" fontId="7" fillId="0" borderId="0" xfId="1" applyNumberFormat="1" applyFont="1" applyAlignment="1">
      <alignment vertical="center" shrinkToFit="1"/>
    </xf>
    <xf numFmtId="0" fontId="15" fillId="0" borderId="13" xfId="1" applyFont="1" applyBorder="1" applyAlignment="1">
      <alignment vertical="center" shrinkToFit="1"/>
    </xf>
    <xf numFmtId="177" fontId="20" fillId="0" borderId="16" xfId="1" applyNumberFormat="1" applyFont="1" applyBorder="1" applyAlignment="1">
      <alignment horizontal="center" vertical="top" wrapText="1"/>
    </xf>
    <xf numFmtId="177" fontId="14" fillId="0" borderId="22" xfId="1" applyNumberFormat="1" applyFont="1" applyBorder="1" applyAlignment="1">
      <alignment horizontal="center" vertical="center" wrapText="1"/>
    </xf>
    <xf numFmtId="0" fontId="18" fillId="0" borderId="13" xfId="1" applyFont="1" applyBorder="1" applyAlignment="1">
      <alignment vertical="center" shrinkToFit="1"/>
    </xf>
    <xf numFmtId="0" fontId="9" fillId="0" borderId="17" xfId="1" applyFont="1" applyBorder="1" applyAlignment="1">
      <alignment vertical="center" shrinkToFit="1"/>
    </xf>
    <xf numFmtId="177" fontId="14" fillId="0" borderId="20" xfId="1" applyNumberFormat="1" applyFont="1" applyBorder="1" applyAlignment="1">
      <alignment horizontal="center" vertical="center" wrapText="1"/>
    </xf>
    <xf numFmtId="0" fontId="18" fillId="0" borderId="12" xfId="1" applyFont="1" applyBorder="1" applyAlignment="1">
      <alignment vertical="center" shrinkToFit="1"/>
    </xf>
    <xf numFmtId="0" fontId="22" fillId="0" borderId="17" xfId="1" applyFont="1" applyBorder="1" applyAlignment="1">
      <alignment vertical="center" shrinkToFit="1"/>
    </xf>
    <xf numFmtId="177" fontId="25" fillId="0" borderId="16" xfId="1" applyNumberFormat="1" applyFont="1" applyBorder="1" applyAlignment="1">
      <alignment horizontal="center" vertical="top" wrapText="1"/>
    </xf>
    <xf numFmtId="0" fontId="23" fillId="0" borderId="0" xfId="2" applyFont="1" applyAlignment="1">
      <alignment vertical="center" shrinkToFit="1"/>
    </xf>
    <xf numFmtId="177" fontId="14" fillId="0" borderId="29" xfId="1" applyNumberFormat="1" applyFont="1" applyBorder="1" applyAlignment="1">
      <alignment horizontal="center" vertical="top" wrapText="1"/>
    </xf>
    <xf numFmtId="0" fontId="9" fillId="2" borderId="21" xfId="1" applyFont="1" applyFill="1" applyBorder="1" applyAlignment="1">
      <alignment vertical="center" shrinkToFit="1"/>
    </xf>
    <xf numFmtId="0" fontId="9" fillId="0" borderId="12" xfId="1" applyFont="1" applyBorder="1" applyAlignment="1">
      <alignment vertical="center" shrinkToFit="1"/>
    </xf>
    <xf numFmtId="0" fontId="18" fillId="0" borderId="24" xfId="1" applyFont="1" applyBorder="1" applyAlignment="1">
      <alignment vertical="center" shrinkToFit="1"/>
    </xf>
    <xf numFmtId="0" fontId="17" fillId="0" borderId="13" xfId="1" applyFont="1" applyBorder="1" applyAlignment="1">
      <alignment vertical="center" shrinkToFit="1"/>
    </xf>
    <xf numFmtId="0" fontId="19" fillId="0" borderId="17" xfId="1" applyFont="1" applyBorder="1" applyAlignment="1">
      <alignment vertical="center" shrinkToFit="1"/>
    </xf>
    <xf numFmtId="0" fontId="17" fillId="0" borderId="12" xfId="1" applyFont="1" applyBorder="1" applyAlignment="1">
      <alignment vertical="center" shrinkToFit="1"/>
    </xf>
    <xf numFmtId="0" fontId="19" fillId="0" borderId="30" xfId="1" applyFont="1" applyBorder="1" applyAlignment="1">
      <alignment vertical="center" shrinkToFit="1"/>
    </xf>
    <xf numFmtId="0" fontId="17" fillId="0" borderId="0" xfId="1" applyFont="1" applyBorder="1" applyAlignment="1">
      <alignment vertical="center" shrinkToFit="1"/>
    </xf>
    <xf numFmtId="0" fontId="19" fillId="0" borderId="0" xfId="1" applyFont="1" applyBorder="1" applyAlignment="1">
      <alignment vertical="center" shrinkToFit="1"/>
    </xf>
    <xf numFmtId="0" fontId="17" fillId="0" borderId="24" xfId="1" applyFont="1" applyBorder="1" applyAlignment="1">
      <alignment vertical="center" shrinkToFit="1"/>
    </xf>
    <xf numFmtId="0" fontId="37" fillId="0" borderId="0" xfId="1" applyFont="1" applyAlignment="1">
      <alignment vertical="center" shrinkToFit="1"/>
    </xf>
    <xf numFmtId="0" fontId="19" fillId="0" borderId="12" xfId="1" applyFont="1" applyBorder="1" applyAlignment="1">
      <alignment vertical="center" shrinkToFit="1"/>
    </xf>
    <xf numFmtId="0" fontId="14" fillId="0" borderId="0" xfId="1" applyFont="1" applyAlignment="1">
      <alignment vertical="center" shrinkToFit="1"/>
    </xf>
    <xf numFmtId="0" fontId="17" fillId="2" borderId="13" xfId="1" applyFont="1" applyFill="1" applyBorder="1" applyAlignment="1">
      <alignment vertical="center" shrinkToFit="1"/>
    </xf>
    <xf numFmtId="0" fontId="19" fillId="2" borderId="17" xfId="1" applyFont="1" applyFill="1" applyBorder="1" applyAlignment="1">
      <alignment vertical="center" shrinkToFit="1"/>
    </xf>
    <xf numFmtId="0" fontId="17" fillId="0" borderId="42" xfId="1" applyFont="1" applyBorder="1" applyAlignment="1">
      <alignment vertical="center" shrinkToFit="1"/>
    </xf>
    <xf numFmtId="0" fontId="19" fillId="0" borderId="17" xfId="1" applyFont="1" applyBorder="1" applyAlignment="1">
      <alignment horizontal="left" vertical="center" shrinkToFit="1"/>
    </xf>
    <xf numFmtId="0" fontId="19" fillId="2" borderId="26" xfId="1" applyFont="1" applyFill="1" applyBorder="1" applyAlignment="1">
      <alignment vertical="center" shrinkToFit="1"/>
    </xf>
    <xf numFmtId="0" fontId="7" fillId="0" borderId="0" xfId="1" applyFont="1" applyBorder="1" applyAlignment="1">
      <alignment vertical="center" shrinkToFit="1"/>
    </xf>
    <xf numFmtId="0" fontId="15" fillId="0" borderId="0" xfId="1" applyFont="1" applyBorder="1" applyAlignment="1">
      <alignment vertical="center" shrinkToFit="1"/>
    </xf>
    <xf numFmtId="0" fontId="22" fillId="0" borderId="0" xfId="1" applyFont="1" applyBorder="1" applyAlignment="1">
      <alignment vertical="center" shrinkToFit="1"/>
    </xf>
    <xf numFmtId="0" fontId="23" fillId="0" borderId="0" xfId="1" applyFont="1" applyBorder="1" applyAlignment="1">
      <alignment vertical="center" shrinkToFit="1"/>
    </xf>
    <xf numFmtId="0" fontId="17" fillId="0" borderId="13" xfId="1" applyFont="1" applyBorder="1" applyAlignment="1">
      <alignment horizontal="left" vertical="center" shrinkToFit="1"/>
    </xf>
    <xf numFmtId="0" fontId="17" fillId="2" borderId="42" xfId="1" applyFont="1" applyFill="1" applyBorder="1" applyAlignment="1">
      <alignment vertical="center" shrinkToFit="1"/>
    </xf>
    <xf numFmtId="0" fontId="37" fillId="0" borderId="0" xfId="2" applyFont="1" applyAlignment="1">
      <alignment vertical="center" shrinkToFit="1"/>
    </xf>
    <xf numFmtId="0" fontId="17" fillId="2" borderId="0" xfId="1" applyFont="1" applyFill="1" applyBorder="1" applyAlignment="1">
      <alignment vertical="center" shrinkToFit="1"/>
    </xf>
    <xf numFmtId="0" fontId="38" fillId="2" borderId="0" xfId="1" applyFont="1" applyFill="1" applyBorder="1" applyAlignment="1">
      <alignment vertical="center" shrinkToFit="1"/>
    </xf>
    <xf numFmtId="0" fontId="14" fillId="0" borderId="0" xfId="2" applyFont="1" applyAlignment="1">
      <alignment vertical="center" shrinkToFit="1"/>
    </xf>
    <xf numFmtId="0" fontId="17" fillId="0" borderId="13" xfId="4" applyFont="1" applyBorder="1" applyAlignment="1">
      <alignment vertical="center" shrinkToFit="1"/>
    </xf>
    <xf numFmtId="0" fontId="19" fillId="0" borderId="30" xfId="4" applyFont="1" applyBorder="1" applyAlignment="1">
      <alignment vertical="center" shrinkToFit="1"/>
    </xf>
    <xf numFmtId="0" fontId="39" fillId="0" borderId="0" xfId="2" applyFont="1" applyAlignment="1">
      <alignment vertical="center" shrinkToFit="1"/>
    </xf>
    <xf numFmtId="0" fontId="17" fillId="0" borderId="0" xfId="1" applyFont="1" applyAlignment="1">
      <alignment vertical="center" shrinkToFit="1"/>
    </xf>
    <xf numFmtId="0" fontId="19" fillId="0" borderId="0" xfId="1" applyFont="1" applyAlignment="1">
      <alignment vertical="center" shrinkToFit="1"/>
    </xf>
    <xf numFmtId="0" fontId="20" fillId="0" borderId="17" xfId="2" applyFont="1" applyBorder="1" applyAlignment="1">
      <alignment vertical="center" shrinkToFit="1"/>
    </xf>
    <xf numFmtId="178" fontId="19" fillId="0" borderId="41" xfId="6" applyFont="1" applyBorder="1" applyAlignment="1">
      <alignment vertical="center" shrinkToFit="1"/>
    </xf>
    <xf numFmtId="0" fontId="35" fillId="0" borderId="0" xfId="7" applyFont="1">
      <alignment vertical="center"/>
    </xf>
    <xf numFmtId="177" fontId="14" fillId="0" borderId="20" xfId="1" applyNumberFormat="1" applyFont="1" applyBorder="1" applyAlignment="1">
      <alignment horizontal="center" vertical="top" wrapText="1"/>
    </xf>
    <xf numFmtId="0" fontId="17" fillId="0" borderId="13" xfId="9" applyFont="1" applyBorder="1" applyAlignment="1">
      <alignment vertical="center" wrapText="1"/>
    </xf>
    <xf numFmtId="0" fontId="43" fillId="0" borderId="17" xfId="9" applyFont="1" applyBorder="1" applyAlignment="1">
      <alignment vertical="center" wrapText="1"/>
    </xf>
    <xf numFmtId="0" fontId="42" fillId="3" borderId="12" xfId="10" applyFont="1" applyFill="1" applyBorder="1">
      <alignment vertical="center"/>
    </xf>
    <xf numFmtId="0" fontId="41" fillId="3" borderId="13" xfId="10" applyFont="1" applyFill="1" applyBorder="1">
      <alignment vertical="center"/>
    </xf>
    <xf numFmtId="0" fontId="9" fillId="0" borderId="6" xfId="1" applyFont="1" applyBorder="1" applyAlignment="1">
      <alignment horizontal="center" vertical="center" shrinkToFit="1"/>
    </xf>
    <xf numFmtId="0" fontId="9" fillId="0" borderId="7" xfId="1" applyFont="1" applyBorder="1" applyAlignment="1">
      <alignment horizontal="center" vertical="center" shrinkToFit="1"/>
    </xf>
    <xf numFmtId="0" fontId="41" fillId="0" borderId="24" xfId="9" applyFont="1" applyBorder="1" applyAlignment="1">
      <alignment vertical="center" wrapText="1"/>
    </xf>
    <xf numFmtId="0" fontId="46" fillId="0" borderId="17" xfId="9" applyFont="1" applyBorder="1" applyAlignment="1">
      <alignment vertical="center" wrapText="1"/>
    </xf>
    <xf numFmtId="0" fontId="41" fillId="4" borderId="12" xfId="9" applyFont="1" applyFill="1" applyBorder="1" applyAlignment="1">
      <alignment vertical="center" wrapText="1"/>
    </xf>
    <xf numFmtId="0" fontId="46" fillId="4" borderId="17" xfId="9" applyFont="1" applyFill="1" applyBorder="1" applyAlignment="1">
      <alignment vertical="center" wrapText="1"/>
    </xf>
    <xf numFmtId="0" fontId="41" fillId="0" borderId="12" xfId="9" applyFont="1" applyBorder="1" applyAlignment="1">
      <alignment vertical="center" wrapText="1"/>
    </xf>
    <xf numFmtId="0" fontId="32" fillId="0" borderId="23" xfId="7" applyFont="1" applyBorder="1" applyAlignment="1">
      <alignment horizontal="center" vertical="center" shrinkToFit="1"/>
    </xf>
    <xf numFmtId="0" fontId="32" fillId="0" borderId="11" xfId="7" applyFont="1" applyBorder="1" applyAlignment="1">
      <alignment horizontal="center" vertical="center" shrinkToFit="1"/>
    </xf>
    <xf numFmtId="0" fontId="32" fillId="0" borderId="32" xfId="7" applyFont="1" applyBorder="1" applyAlignment="1">
      <alignment horizontal="center" vertical="center" shrinkToFit="1"/>
    </xf>
    <xf numFmtId="0" fontId="35" fillId="0" borderId="0" xfId="7" applyFont="1" applyAlignment="1">
      <alignment horizontal="center" vertical="center" wrapText="1" shrinkToFit="1"/>
    </xf>
    <xf numFmtId="0" fontId="35" fillId="0" borderId="0" xfId="7" applyFont="1" applyAlignment="1">
      <alignment horizontal="left" vertical="center" wrapText="1" shrinkToFit="1"/>
    </xf>
    <xf numFmtId="0" fontId="18" fillId="0" borderId="0" xfId="4" applyFont="1" applyAlignment="1">
      <alignment horizontal="center" vertical="center" shrinkToFit="1"/>
    </xf>
    <xf numFmtId="0" fontId="18" fillId="0" borderId="0" xfId="4" applyFont="1" applyAlignment="1">
      <alignment vertical="center" shrinkToFit="1"/>
    </xf>
    <xf numFmtId="0" fontId="10" fillId="0" borderId="0" xfId="1" applyFont="1" applyAlignment="1">
      <alignment vertical="center" shrinkToFit="1"/>
    </xf>
    <xf numFmtId="0" fontId="17" fillId="2" borderId="12" xfId="4" applyFont="1" applyFill="1" applyBorder="1" applyAlignment="1">
      <alignment vertical="center" shrinkToFit="1"/>
    </xf>
    <xf numFmtId="0" fontId="37" fillId="0" borderId="0" xfId="1" applyFont="1" applyBorder="1" applyAlignment="1">
      <alignment vertical="center" shrinkToFit="1"/>
    </xf>
    <xf numFmtId="0" fontId="9" fillId="0" borderId="0" xfId="1" applyFont="1" applyBorder="1" applyAlignment="1">
      <alignment vertical="center" shrinkToFit="1"/>
    </xf>
    <xf numFmtId="0" fontId="8" fillId="0" borderId="0" xfId="1" applyFont="1" applyBorder="1" applyAlignment="1">
      <alignment vertical="center" shrinkToFit="1"/>
    </xf>
    <xf numFmtId="176" fontId="8" fillId="0" borderId="0" xfId="2" applyNumberFormat="1" applyFont="1" applyAlignment="1">
      <alignment vertical="center" shrinkToFit="1"/>
    </xf>
    <xf numFmtId="0" fontId="41" fillId="0" borderId="13" xfId="9" applyFont="1" applyBorder="1" applyAlignment="1">
      <alignment vertical="center" wrapText="1"/>
    </xf>
    <xf numFmtId="0" fontId="42" fillId="0" borderId="17" xfId="9" applyFont="1" applyBorder="1" applyAlignment="1">
      <alignment vertical="center" wrapText="1"/>
    </xf>
    <xf numFmtId="0" fontId="43" fillId="4" borderId="17" xfId="9" applyFont="1" applyFill="1" applyBorder="1" applyAlignment="1">
      <alignment vertical="center" wrapText="1"/>
    </xf>
    <xf numFmtId="0" fontId="25" fillId="0" borderId="17" xfId="9" applyFont="1" applyBorder="1" applyAlignment="1">
      <alignment vertical="center" wrapText="1"/>
    </xf>
    <xf numFmtId="0" fontId="26" fillId="4" borderId="12" xfId="9" applyFont="1" applyFill="1" applyBorder="1" applyAlignment="1">
      <alignment vertical="center" wrapText="1"/>
    </xf>
    <xf numFmtId="0" fontId="17" fillId="4" borderId="12" xfId="1" applyFont="1" applyFill="1" applyBorder="1" applyAlignment="1">
      <alignment vertical="center" shrinkToFit="1"/>
    </xf>
    <xf numFmtId="0" fontId="50" fillId="0" borderId="17" xfId="9" applyFont="1" applyBorder="1" applyAlignment="1">
      <alignment vertical="center" wrapText="1"/>
    </xf>
    <xf numFmtId="0" fontId="18" fillId="0" borderId="0" xfId="1" applyFont="1" applyBorder="1" applyAlignment="1">
      <alignment vertical="center" shrinkToFit="1"/>
    </xf>
    <xf numFmtId="0" fontId="14" fillId="0" borderId="0" xfId="1" applyFont="1" applyBorder="1" applyAlignment="1">
      <alignment vertical="center" shrinkToFit="1"/>
    </xf>
    <xf numFmtId="0" fontId="20" fillId="4" borderId="17" xfId="9" applyFont="1" applyFill="1" applyBorder="1" applyAlignment="1">
      <alignment vertical="center" wrapText="1"/>
    </xf>
    <xf numFmtId="0" fontId="20" fillId="0" borderId="17" xfId="9" applyFont="1" applyBorder="1" applyAlignment="1">
      <alignment vertical="center" wrapText="1"/>
    </xf>
    <xf numFmtId="0" fontId="19" fillId="0" borderId="0" xfId="1" applyFont="1" applyBorder="1" applyAlignment="1">
      <alignment horizontal="left" vertical="center" shrinkToFit="1"/>
    </xf>
    <xf numFmtId="0" fontId="17" fillId="2" borderId="13" xfId="17" applyFont="1" applyFill="1" applyBorder="1" applyAlignment="1">
      <alignment vertical="center" wrapText="1"/>
    </xf>
    <xf numFmtId="0" fontId="19" fillId="2" borderId="43" xfId="9" applyFont="1" applyFill="1" applyBorder="1" applyAlignment="1">
      <alignment horizontal="left" vertical="center" shrinkToFit="1"/>
    </xf>
    <xf numFmtId="0" fontId="17" fillId="2" borderId="12" xfId="17" applyFont="1" applyFill="1" applyBorder="1" applyAlignment="1">
      <alignment vertical="center" wrapText="1"/>
    </xf>
    <xf numFmtId="0" fontId="20" fillId="0" borderId="17" xfId="1" applyFont="1" applyBorder="1" applyAlignment="1">
      <alignment vertical="center" shrinkToFit="1"/>
    </xf>
    <xf numFmtId="178" fontId="19" fillId="0" borderId="46" xfId="6" applyFont="1" applyBorder="1" applyAlignment="1">
      <alignment horizontal="left" vertical="center" shrinkToFit="1"/>
    </xf>
    <xf numFmtId="0" fontId="19" fillId="2" borderId="45" xfId="53" applyFont="1" applyFill="1" applyBorder="1" applyAlignment="1">
      <alignment horizontal="left" vertical="center" shrinkToFit="1"/>
    </xf>
    <xf numFmtId="0" fontId="17" fillId="2" borderId="12" xfId="54" applyFont="1" applyFill="1" applyBorder="1" applyAlignment="1">
      <alignment vertical="center" wrapText="1"/>
    </xf>
    <xf numFmtId="0" fontId="17" fillId="2" borderId="12" xfId="1" applyFont="1" applyFill="1" applyBorder="1" applyAlignment="1" applyProtection="1">
      <alignment vertical="center" shrinkToFit="1"/>
    </xf>
    <xf numFmtId="0" fontId="19" fillId="2" borderId="17" xfId="1" applyFont="1" applyFill="1" applyBorder="1" applyAlignment="1" applyProtection="1">
      <alignment vertical="center" shrinkToFit="1"/>
    </xf>
    <xf numFmtId="0" fontId="19" fillId="2" borderId="30" xfId="1" applyFont="1" applyFill="1" applyBorder="1" applyAlignment="1" applyProtection="1">
      <alignment vertical="center" shrinkToFit="1"/>
    </xf>
    <xf numFmtId="0" fontId="41" fillId="2" borderId="13" xfId="9" applyFont="1" applyFill="1" applyBorder="1" applyAlignment="1">
      <alignment vertical="center" wrapText="1"/>
    </xf>
    <xf numFmtId="0" fontId="43" fillId="2" borderId="30" xfId="9" applyFont="1" applyFill="1" applyBorder="1" applyAlignment="1">
      <alignment vertical="center" wrapText="1"/>
    </xf>
    <xf numFmtId="0" fontId="52" fillId="0" borderId="17" xfId="1" applyFont="1" applyBorder="1" applyAlignment="1">
      <alignment vertical="center" shrinkToFit="1"/>
    </xf>
    <xf numFmtId="178" fontId="19" fillId="0" borderId="47" xfId="6" applyFont="1" applyBorder="1" applyAlignment="1">
      <alignment horizontal="left" vertical="center" shrinkToFit="1"/>
    </xf>
    <xf numFmtId="0" fontId="23" fillId="0" borderId="0" xfId="1" applyFont="1" applyBorder="1" applyAlignment="1">
      <alignment horizontal="left" vertical="center" shrinkToFit="1"/>
    </xf>
    <xf numFmtId="0" fontId="17" fillId="2" borderId="12" xfId="1" applyFont="1" applyFill="1" applyBorder="1" applyAlignment="1">
      <alignment vertical="center" shrinkToFit="1"/>
    </xf>
    <xf numFmtId="0" fontId="9" fillId="2" borderId="30" xfId="1" applyFont="1" applyFill="1" applyBorder="1" applyAlignment="1">
      <alignment vertical="center" shrinkToFit="1"/>
    </xf>
    <xf numFmtId="0" fontId="18" fillId="2" borderId="0" xfId="1" applyFont="1" applyFill="1" applyBorder="1" applyAlignment="1">
      <alignment vertical="center" shrinkToFit="1"/>
    </xf>
    <xf numFmtId="0" fontId="9" fillId="2" borderId="0" xfId="1" applyFont="1" applyFill="1" applyBorder="1" applyAlignment="1">
      <alignment vertical="center" shrinkToFit="1"/>
    </xf>
    <xf numFmtId="0" fontId="54" fillId="0" borderId="6" xfId="1" applyFont="1" applyBorder="1" applyAlignment="1">
      <alignment horizontal="center" vertical="center" wrapText="1"/>
    </xf>
    <xf numFmtId="178" fontId="55" fillId="5" borderId="48" xfId="55" applyFont="1" applyFill="1" applyBorder="1" applyAlignment="1">
      <alignment vertical="center" shrinkToFit="1"/>
    </xf>
    <xf numFmtId="178" fontId="56" fillId="5" borderId="49" xfId="55" applyFont="1" applyFill="1" applyBorder="1" applyAlignment="1">
      <alignment vertical="center" shrinkToFit="1"/>
    </xf>
    <xf numFmtId="178" fontId="55" fillId="5" borderId="50" xfId="55" applyFont="1" applyFill="1" applyBorder="1" applyAlignment="1">
      <alignment vertical="center" shrinkToFit="1"/>
    </xf>
    <xf numFmtId="178" fontId="17" fillId="5" borderId="50" xfId="55" applyFont="1" applyFill="1" applyBorder="1" applyAlignment="1">
      <alignment vertical="center" shrinkToFit="1"/>
    </xf>
    <xf numFmtId="178" fontId="42" fillId="5" borderId="49" xfId="55" applyFont="1" applyFill="1" applyBorder="1" applyAlignment="1">
      <alignment vertical="center" shrinkToFit="1"/>
    </xf>
    <xf numFmtId="178" fontId="17" fillId="2" borderId="48" xfId="55" applyFont="1" applyFill="1" applyBorder="1" applyAlignment="1">
      <alignment vertical="center" shrinkToFit="1"/>
    </xf>
    <xf numFmtId="178" fontId="19" fillId="2" borderId="49" xfId="55" applyFont="1" applyFill="1" applyBorder="1" applyAlignment="1">
      <alignment vertical="center" shrinkToFit="1"/>
    </xf>
    <xf numFmtId="178" fontId="17" fillId="5" borderId="48" xfId="55" applyFont="1" applyFill="1" applyBorder="1" applyAlignment="1">
      <alignment vertical="center" shrinkToFit="1"/>
    </xf>
    <xf numFmtId="178" fontId="19" fillId="5" borderId="47" xfId="55" applyFont="1" applyFill="1" applyBorder="1" applyAlignment="1">
      <alignment vertical="center" shrinkToFit="1"/>
    </xf>
    <xf numFmtId="178" fontId="19" fillId="5" borderId="49" xfId="55" applyFont="1" applyFill="1" applyBorder="1" applyAlignment="1">
      <alignment vertical="center" shrinkToFit="1"/>
    </xf>
    <xf numFmtId="0" fontId="41" fillId="2" borderId="13" xfId="10" applyFont="1" applyFill="1" applyBorder="1">
      <alignment vertical="center"/>
    </xf>
    <xf numFmtId="0" fontId="42" fillId="2" borderId="12" xfId="10" applyFont="1" applyFill="1" applyBorder="1">
      <alignment vertical="center"/>
    </xf>
    <xf numFmtId="178" fontId="55" fillId="6" borderId="48" xfId="55" applyFont="1" applyFill="1" applyBorder="1" applyAlignment="1">
      <alignment vertical="center" shrinkToFit="1"/>
    </xf>
    <xf numFmtId="0" fontId="17" fillId="7" borderId="12" xfId="1" applyFont="1" applyFill="1" applyBorder="1" applyAlignment="1">
      <alignment vertical="center" shrinkToFit="1"/>
    </xf>
    <xf numFmtId="178" fontId="56" fillId="6" borderId="49" xfId="55" applyFont="1" applyFill="1" applyBorder="1" applyAlignment="1">
      <alignment vertical="center" shrinkToFit="1"/>
    </xf>
    <xf numFmtId="0" fontId="19" fillId="7" borderId="17" xfId="1" applyFont="1" applyFill="1" applyBorder="1" applyAlignment="1">
      <alignment vertical="center" shrinkToFit="1"/>
    </xf>
    <xf numFmtId="0" fontId="57" fillId="2" borderId="13" xfId="1" applyFont="1" applyFill="1" applyBorder="1" applyAlignment="1">
      <alignment vertical="center" shrinkToFit="1"/>
    </xf>
    <xf numFmtId="0" fontId="58" fillId="2" borderId="17" xfId="1" applyFont="1" applyFill="1" applyBorder="1" applyAlignment="1">
      <alignment vertical="center" shrinkToFit="1"/>
    </xf>
    <xf numFmtId="0" fontId="57" fillId="7" borderId="12" xfId="1" applyFont="1" applyFill="1" applyBorder="1" applyAlignment="1">
      <alignment vertical="center" shrinkToFit="1"/>
    </xf>
    <xf numFmtId="0" fontId="58" fillId="7" borderId="17" xfId="1" applyFont="1" applyFill="1" applyBorder="1" applyAlignment="1">
      <alignment vertical="center" shrinkToFit="1"/>
    </xf>
    <xf numFmtId="0" fontId="18" fillId="7" borderId="13" xfId="1" applyFont="1" applyFill="1" applyBorder="1" applyAlignment="1">
      <alignment vertical="center" shrinkToFit="1"/>
    </xf>
    <xf numFmtId="0" fontId="9" fillId="7" borderId="17" xfId="1" applyFont="1" applyFill="1" applyBorder="1" applyAlignment="1">
      <alignment vertical="center" shrinkToFit="1"/>
    </xf>
    <xf numFmtId="178" fontId="57" fillId="7" borderId="50" xfId="48" applyFont="1" applyFill="1" applyBorder="1" applyAlignment="1">
      <alignment vertical="center" shrinkToFit="1"/>
    </xf>
    <xf numFmtId="178" fontId="58" fillId="7" borderId="49" xfId="48" applyFont="1" applyFill="1" applyBorder="1" applyAlignment="1">
      <alignment vertical="center" shrinkToFit="1"/>
    </xf>
    <xf numFmtId="0" fontId="58" fillId="7" borderId="12" xfId="1" applyFont="1" applyFill="1" applyBorder="1" applyAlignment="1">
      <alignment vertical="center" shrinkToFit="1"/>
    </xf>
    <xf numFmtId="0" fontId="57" fillId="7" borderId="12" xfId="54" applyFont="1" applyFill="1" applyBorder="1" applyAlignment="1">
      <alignment vertical="center" wrapText="1"/>
    </xf>
    <xf numFmtId="0" fontId="58" fillId="7" borderId="45" xfId="53" applyFont="1" applyFill="1" applyBorder="1" applyAlignment="1">
      <alignment horizontal="left" vertical="center" shrinkToFit="1"/>
    </xf>
    <xf numFmtId="0" fontId="57" fillId="7" borderId="13" xfId="1" applyFont="1" applyFill="1" applyBorder="1" applyAlignment="1">
      <alignment vertical="center" shrinkToFit="1"/>
    </xf>
    <xf numFmtId="0" fontId="58" fillId="7" borderId="30" xfId="1" applyFont="1" applyFill="1" applyBorder="1" applyAlignment="1">
      <alignment vertical="center" shrinkToFit="1"/>
    </xf>
    <xf numFmtId="0" fontId="59" fillId="7" borderId="0" xfId="1" applyFont="1" applyFill="1" applyAlignment="1">
      <alignment vertical="center" shrinkToFit="1"/>
    </xf>
    <xf numFmtId="0" fontId="60" fillId="7" borderId="0" xfId="1" applyFont="1" applyFill="1" applyAlignment="1">
      <alignment vertical="center" shrinkToFit="1"/>
    </xf>
    <xf numFmtId="0" fontId="57" fillId="7" borderId="13" xfId="4" applyFont="1" applyFill="1" applyBorder="1" applyAlignment="1">
      <alignment vertical="center" shrinkToFit="1"/>
    </xf>
    <xf numFmtId="0" fontId="58" fillId="7" borderId="30" xfId="4" applyFont="1" applyFill="1" applyBorder="1" applyAlignment="1">
      <alignment vertical="center" shrinkToFit="1"/>
    </xf>
    <xf numFmtId="0" fontId="41" fillId="7" borderId="12" xfId="9" applyFont="1" applyFill="1" applyBorder="1" applyAlignment="1">
      <alignment vertical="center" wrapText="1"/>
    </xf>
    <xf numFmtId="0" fontId="46" fillId="7" borderId="17" xfId="9" applyFont="1" applyFill="1" applyBorder="1" applyAlignment="1">
      <alignment vertical="center" wrapText="1"/>
    </xf>
    <xf numFmtId="178" fontId="58" fillId="7" borderId="41" xfId="6" applyFont="1" applyFill="1" applyBorder="1" applyAlignment="1">
      <alignment vertical="center" shrinkToFit="1"/>
    </xf>
    <xf numFmtId="0" fontId="65" fillId="7" borderId="0" xfId="1" applyFont="1" applyFill="1" applyAlignment="1">
      <alignment vertical="center" shrinkToFit="1"/>
    </xf>
    <xf numFmtId="0" fontId="66" fillId="7" borderId="0" xfId="1" applyFont="1" applyFill="1" applyAlignment="1">
      <alignment vertical="center" shrinkToFit="1"/>
    </xf>
    <xf numFmtId="0" fontId="37" fillId="2" borderId="0" xfId="1" applyFont="1" applyFill="1" applyAlignment="1">
      <alignment vertical="center" shrinkToFit="1"/>
    </xf>
    <xf numFmtId="0" fontId="37" fillId="2" borderId="0" xfId="1" applyFont="1" applyFill="1" applyBorder="1" applyAlignment="1">
      <alignment vertical="center" shrinkToFit="1"/>
    </xf>
    <xf numFmtId="177" fontId="20" fillId="2" borderId="16" xfId="1" applyNumberFormat="1" applyFont="1" applyFill="1" applyBorder="1" applyAlignment="1">
      <alignment horizontal="center" vertical="top" wrapText="1"/>
    </xf>
    <xf numFmtId="0" fontId="14" fillId="2" borderId="0" xfId="1" applyFont="1" applyFill="1" applyAlignment="1">
      <alignment vertical="center" shrinkToFit="1"/>
    </xf>
    <xf numFmtId="0" fontId="14" fillId="2" borderId="0" xfId="1" applyFont="1" applyFill="1" applyBorder="1" applyAlignment="1">
      <alignment vertical="center" shrinkToFit="1"/>
    </xf>
    <xf numFmtId="0" fontId="41" fillId="2" borderId="24" xfId="9" applyFont="1" applyFill="1" applyBorder="1" applyAlignment="1">
      <alignment vertical="center" wrapText="1"/>
    </xf>
    <xf numFmtId="0" fontId="50" fillId="2" borderId="17" xfId="9" applyFont="1" applyFill="1" applyBorder="1" applyAlignment="1">
      <alignment vertical="center" wrapText="1"/>
    </xf>
    <xf numFmtId="177" fontId="14" fillId="2" borderId="20" xfId="1" applyNumberFormat="1" applyFont="1" applyFill="1" applyBorder="1" applyAlignment="1">
      <alignment horizontal="center" vertical="center" wrapText="1"/>
    </xf>
    <xf numFmtId="0" fontId="41" fillId="2" borderId="12" xfId="9" applyFont="1" applyFill="1" applyBorder="1" applyAlignment="1">
      <alignment vertical="center" wrapText="1"/>
    </xf>
    <xf numFmtId="0" fontId="20" fillId="2" borderId="17" xfId="9" applyFont="1" applyFill="1" applyBorder="1" applyAlignment="1">
      <alignment vertical="center" wrapText="1"/>
    </xf>
    <xf numFmtId="0" fontId="19" fillId="2" borderId="0" xfId="1" applyFont="1" applyFill="1" applyBorder="1" applyAlignment="1">
      <alignment vertical="center" shrinkToFit="1"/>
    </xf>
    <xf numFmtId="0" fontId="19" fillId="2" borderId="12" xfId="1" applyFont="1" applyFill="1" applyBorder="1" applyAlignment="1">
      <alignment vertical="center" shrinkToFit="1"/>
    </xf>
    <xf numFmtId="0" fontId="19" fillId="2" borderId="30" xfId="1" applyFont="1" applyFill="1" applyBorder="1" applyAlignment="1">
      <alignment vertical="center" shrinkToFit="1"/>
    </xf>
    <xf numFmtId="0" fontId="17" fillId="2" borderId="24" xfId="1" applyFont="1" applyFill="1" applyBorder="1" applyAlignment="1">
      <alignment vertical="center" shrinkToFit="1"/>
    </xf>
    <xf numFmtId="177" fontId="25" fillId="2" borderId="16" xfId="1" applyNumberFormat="1" applyFont="1" applyFill="1" applyBorder="1" applyAlignment="1">
      <alignment horizontal="center" vertical="top" wrapText="1"/>
    </xf>
    <xf numFmtId="0" fontId="19" fillId="2" borderId="0" xfId="1" applyFont="1" applyFill="1" applyBorder="1" applyAlignment="1">
      <alignment horizontal="left" vertical="center" shrinkToFit="1"/>
    </xf>
    <xf numFmtId="0" fontId="19" fillId="2" borderId="17" xfId="1" applyFont="1" applyFill="1" applyBorder="1" applyAlignment="1">
      <alignment horizontal="left" vertical="center" shrinkToFit="1"/>
    </xf>
    <xf numFmtId="0" fontId="17" fillId="2" borderId="13" xfId="1" applyFont="1" applyFill="1" applyBorder="1" applyAlignment="1">
      <alignment horizontal="left" vertical="center" shrinkToFit="1"/>
    </xf>
    <xf numFmtId="0" fontId="37" fillId="2" borderId="0" xfId="2" applyFont="1" applyFill="1" applyAlignment="1">
      <alignment vertical="center" shrinkToFit="1"/>
    </xf>
    <xf numFmtId="0" fontId="14" fillId="2" borderId="0" xfId="2" applyFont="1" applyFill="1" applyAlignment="1">
      <alignment vertical="center" shrinkToFit="1"/>
    </xf>
    <xf numFmtId="0" fontId="17" fillId="2" borderId="13" xfId="4" applyFont="1" applyFill="1" applyBorder="1" applyAlignment="1">
      <alignment vertical="center" shrinkToFit="1"/>
    </xf>
    <xf numFmtId="0" fontId="19" fillId="2" borderId="30" xfId="4" applyFont="1" applyFill="1" applyBorder="1" applyAlignment="1">
      <alignment vertical="center" shrinkToFit="1"/>
    </xf>
    <xf numFmtId="0" fontId="43" fillId="2" borderId="17" xfId="9" applyFont="1" applyFill="1" applyBorder="1" applyAlignment="1">
      <alignment vertical="center" wrapText="1"/>
    </xf>
    <xf numFmtId="0" fontId="39" fillId="2" borderId="0" xfId="2" applyFont="1" applyFill="1" applyAlignment="1">
      <alignment vertical="center" shrinkToFit="1"/>
    </xf>
    <xf numFmtId="0" fontId="17" fillId="2" borderId="0" xfId="1" applyFont="1" applyFill="1" applyAlignment="1">
      <alignment vertical="center" shrinkToFit="1"/>
    </xf>
    <xf numFmtId="0" fontId="19" fillId="2" borderId="0" xfId="1" applyFont="1" applyFill="1" applyAlignment="1">
      <alignment vertical="center" shrinkToFit="1"/>
    </xf>
    <xf numFmtId="177" fontId="14" fillId="2" borderId="20" xfId="1" applyNumberFormat="1" applyFont="1" applyFill="1" applyBorder="1" applyAlignment="1">
      <alignment horizontal="center" vertical="top" wrapText="1"/>
    </xf>
    <xf numFmtId="178" fontId="19" fillId="2" borderId="46" xfId="6" applyFont="1" applyFill="1" applyBorder="1" applyAlignment="1">
      <alignment horizontal="left" vertical="center" shrinkToFit="1"/>
    </xf>
    <xf numFmtId="0" fontId="70" fillId="2" borderId="1" xfId="1" applyFont="1" applyFill="1" applyBorder="1" applyAlignment="1">
      <alignment horizontal="center" vertical="center" shrinkToFit="1"/>
    </xf>
    <xf numFmtId="0" fontId="70" fillId="2" borderId="2" xfId="1" applyFont="1" applyFill="1" applyBorder="1" applyAlignment="1">
      <alignment horizontal="center" vertical="center" shrinkToFit="1"/>
    </xf>
    <xf numFmtId="0" fontId="19" fillId="2" borderId="6" xfId="1" applyFont="1" applyFill="1" applyBorder="1" applyAlignment="1">
      <alignment horizontal="center" vertical="center" shrinkToFit="1"/>
    </xf>
    <xf numFmtId="0" fontId="19" fillId="2" borderId="7" xfId="1" applyFont="1" applyFill="1" applyBorder="1" applyAlignment="1">
      <alignment horizontal="center" vertical="center" shrinkToFit="1"/>
    </xf>
    <xf numFmtId="0" fontId="46" fillId="2" borderId="8" xfId="1" applyFont="1" applyFill="1" applyBorder="1" applyAlignment="1">
      <alignment horizontal="center" vertical="center" shrinkToFit="1"/>
    </xf>
    <xf numFmtId="0" fontId="71" fillId="2" borderId="6" xfId="1" applyFont="1" applyFill="1" applyBorder="1" applyAlignment="1">
      <alignment horizontal="center" vertical="center" wrapText="1"/>
    </xf>
    <xf numFmtId="0" fontId="72" fillId="2" borderId="6" xfId="1" applyFont="1" applyFill="1" applyBorder="1" applyAlignment="1">
      <alignment horizontal="center" vertical="center" wrapText="1"/>
    </xf>
    <xf numFmtId="0" fontId="71" fillId="2" borderId="9" xfId="1" applyFont="1" applyFill="1" applyBorder="1" applyAlignment="1">
      <alignment horizontal="center" vertical="center" wrapText="1"/>
    </xf>
    <xf numFmtId="0" fontId="70" fillId="2" borderId="0" xfId="2" applyFont="1" applyFill="1" applyAlignment="1">
      <alignment vertical="center" shrinkToFit="1"/>
    </xf>
    <xf numFmtId="176" fontId="70" fillId="2" borderId="0" xfId="2" applyNumberFormat="1" applyFont="1" applyFill="1" applyAlignment="1">
      <alignment vertical="center" shrinkToFit="1"/>
    </xf>
    <xf numFmtId="0" fontId="70" fillId="2" borderId="0" xfId="1" applyFont="1" applyFill="1" applyAlignment="1">
      <alignment vertical="center" shrinkToFit="1"/>
    </xf>
    <xf numFmtId="0" fontId="70" fillId="2" borderId="0" xfId="1" applyFont="1" applyFill="1" applyBorder="1" applyAlignment="1">
      <alignment vertical="center" shrinkToFit="1"/>
    </xf>
    <xf numFmtId="178" fontId="17" fillId="2" borderId="50" xfId="48" applyFont="1" applyFill="1" applyBorder="1" applyAlignment="1">
      <alignment vertical="center" shrinkToFit="1"/>
    </xf>
    <xf numFmtId="178" fontId="19" fillId="2" borderId="49" xfId="48" applyFont="1" applyFill="1" applyBorder="1" applyAlignment="1">
      <alignment vertical="center" shrinkToFit="1"/>
    </xf>
    <xf numFmtId="0" fontId="46" fillId="2" borderId="0" xfId="1" applyFont="1" applyFill="1" applyAlignment="1">
      <alignment vertical="center" shrinkToFit="1"/>
    </xf>
    <xf numFmtId="0" fontId="64" fillId="2" borderId="0" xfId="1" applyFont="1" applyFill="1" applyAlignment="1">
      <alignment vertical="center" shrinkToFit="1"/>
    </xf>
    <xf numFmtId="0" fontId="14" fillId="2" borderId="0" xfId="1" applyFont="1" applyFill="1" applyAlignment="1">
      <alignment horizontal="left" vertical="center" shrinkToFit="1"/>
    </xf>
    <xf numFmtId="0" fontId="42" fillId="2" borderId="23" xfId="7" applyFont="1" applyFill="1" applyBorder="1" applyAlignment="1">
      <alignment horizontal="center" vertical="center" shrinkToFit="1"/>
    </xf>
    <xf numFmtId="0" fontId="77" fillId="2" borderId="0" xfId="2" applyFont="1" applyFill="1" applyAlignment="1"/>
    <xf numFmtId="0" fontId="42" fillId="2" borderId="11" xfId="7" applyFont="1" applyFill="1" applyBorder="1" applyAlignment="1">
      <alignment horizontal="center" vertical="center" shrinkToFit="1"/>
    </xf>
    <xf numFmtId="0" fontId="78" fillId="2" borderId="0" xfId="2" applyFont="1" applyFill="1">
      <alignment vertical="center"/>
    </xf>
    <xf numFmtId="0" fontId="42" fillId="2" borderId="32" xfId="7" applyFont="1" applyFill="1" applyBorder="1" applyAlignment="1">
      <alignment horizontal="center" vertical="center" shrinkToFit="1"/>
    </xf>
    <xf numFmtId="0" fontId="78" fillId="2" borderId="0" xfId="8" applyFont="1" applyFill="1" applyAlignment="1">
      <alignment horizontal="left" vertical="center"/>
    </xf>
    <xf numFmtId="0" fontId="78" fillId="2" borderId="0" xfId="8" applyFont="1" applyFill="1" applyAlignment="1">
      <alignment vertical="center" wrapText="1" shrinkToFit="1"/>
    </xf>
    <xf numFmtId="0" fontId="79" fillId="2" borderId="0" xfId="7" applyFont="1" applyFill="1" applyAlignment="1">
      <alignment horizontal="center" vertical="center" wrapText="1" shrinkToFit="1"/>
    </xf>
    <xf numFmtId="0" fontId="79" fillId="2" borderId="0" xfId="7" applyFont="1" applyFill="1" applyAlignment="1">
      <alignment vertical="center" wrapText="1" shrinkToFit="1"/>
    </xf>
    <xf numFmtId="0" fontId="78" fillId="2" borderId="0" xfId="7" applyFont="1" applyFill="1" applyAlignment="1">
      <alignment vertical="center" wrapText="1" shrinkToFit="1"/>
    </xf>
    <xf numFmtId="179" fontId="78" fillId="2" borderId="0" xfId="8" applyNumberFormat="1" applyFont="1" applyFill="1" applyAlignment="1">
      <alignment vertical="center" wrapText="1" shrinkToFit="1"/>
    </xf>
    <xf numFmtId="0" fontId="78" fillId="2" borderId="0" xfId="7" applyFont="1" applyFill="1" applyAlignment="1">
      <alignment horizontal="left" vertical="center"/>
    </xf>
    <xf numFmtId="179" fontId="78" fillId="2" borderId="0" xfId="7" applyNumberFormat="1" applyFont="1" applyFill="1" applyAlignment="1">
      <alignment vertical="center" wrapText="1" shrinkToFit="1"/>
    </xf>
    <xf numFmtId="0" fontId="78" fillId="2" borderId="0" xfId="7" applyFont="1" applyFill="1">
      <alignment vertical="center"/>
    </xf>
    <xf numFmtId="0" fontId="79" fillId="2" borderId="0" xfId="7" applyFont="1" applyFill="1">
      <alignment vertical="center"/>
    </xf>
    <xf numFmtId="0" fontId="78" fillId="2" borderId="0" xfId="7" applyFont="1" applyFill="1" applyAlignment="1">
      <alignment horizontal="center" vertical="center"/>
    </xf>
    <xf numFmtId="0" fontId="79" fillId="2" borderId="0" xfId="7" applyFont="1" applyFill="1" applyAlignment="1">
      <alignment horizontal="left" vertical="center" wrapText="1" shrinkToFit="1"/>
    </xf>
    <xf numFmtId="0" fontId="70" fillId="2" borderId="0" xfId="1" applyFont="1" applyFill="1" applyAlignment="1">
      <alignment horizontal="left" vertical="center" shrinkToFit="1"/>
    </xf>
    <xf numFmtId="0" fontId="80" fillId="2" borderId="0" xfId="1" applyFont="1" applyFill="1" applyAlignment="1">
      <alignment vertical="center" shrinkToFit="1"/>
    </xf>
    <xf numFmtId="0" fontId="17" fillId="2" borderId="0" xfId="4" applyFont="1" applyFill="1" applyAlignment="1">
      <alignment horizontal="center" vertical="center" shrinkToFit="1"/>
    </xf>
    <xf numFmtId="0" fontId="17" fillId="2" borderId="0" xfId="4" applyFont="1" applyFill="1" applyAlignment="1">
      <alignment vertical="center" shrinkToFit="1"/>
    </xf>
    <xf numFmtId="0" fontId="80" fillId="2" borderId="0" xfId="1" applyFont="1" applyFill="1">
      <alignment vertical="center"/>
    </xf>
    <xf numFmtId="179" fontId="80" fillId="2" borderId="0" xfId="1" applyNumberFormat="1" applyFont="1" applyFill="1">
      <alignment vertical="center"/>
    </xf>
    <xf numFmtId="0" fontId="70" fillId="2" borderId="0" xfId="4" applyFont="1" applyFill="1">
      <alignment vertical="center"/>
    </xf>
    <xf numFmtId="0" fontId="37" fillId="2" borderId="0" xfId="1" applyFont="1" applyFill="1" applyAlignment="1">
      <alignment horizontal="left" vertical="center" shrinkToFit="1"/>
    </xf>
    <xf numFmtId="176" fontId="37" fillId="2" borderId="0" xfId="1" applyNumberFormat="1" applyFont="1" applyFill="1" applyAlignment="1">
      <alignment vertical="center" shrinkToFit="1"/>
    </xf>
    <xf numFmtId="177" fontId="14" fillId="7" borderId="10" xfId="1" applyNumberFormat="1" applyFont="1" applyFill="1" applyBorder="1" applyAlignment="1">
      <alignment horizontal="center" vertical="center" wrapText="1"/>
    </xf>
    <xf numFmtId="178" fontId="17" fillId="6" borderId="48" xfId="55" applyFont="1" applyFill="1" applyBorder="1" applyAlignment="1">
      <alignment vertical="center" shrinkToFit="1"/>
    </xf>
    <xf numFmtId="0" fontId="17" fillId="7" borderId="13" xfId="1" applyFont="1" applyFill="1" applyBorder="1" applyAlignment="1">
      <alignment vertical="center" shrinkToFit="1"/>
    </xf>
    <xf numFmtId="177" fontId="14" fillId="7" borderId="16" xfId="1" applyNumberFormat="1" applyFont="1" applyFill="1" applyBorder="1" applyAlignment="1">
      <alignment horizontal="center" vertical="top" wrapText="1"/>
    </xf>
    <xf numFmtId="178" fontId="19" fillId="6" borderId="49" xfId="55" applyFont="1" applyFill="1" applyBorder="1" applyAlignment="1">
      <alignment vertical="center" shrinkToFit="1"/>
    </xf>
    <xf numFmtId="177" fontId="14" fillId="7" borderId="20" xfId="1" applyNumberFormat="1" applyFont="1" applyFill="1" applyBorder="1" applyAlignment="1">
      <alignment horizontal="center" vertical="center" wrapText="1"/>
    </xf>
    <xf numFmtId="178" fontId="17" fillId="7" borderId="50" xfId="48" applyFont="1" applyFill="1" applyBorder="1" applyAlignment="1">
      <alignment vertical="center" shrinkToFit="1"/>
    </xf>
    <xf numFmtId="178" fontId="19" fillId="7" borderId="49" xfId="48" applyFont="1" applyFill="1" applyBorder="1" applyAlignment="1">
      <alignment vertical="center" shrinkToFit="1"/>
    </xf>
    <xf numFmtId="0" fontId="19" fillId="7" borderId="12" xfId="1" applyFont="1" applyFill="1" applyBorder="1" applyAlignment="1">
      <alignment vertical="center" shrinkToFit="1"/>
    </xf>
    <xf numFmtId="0" fontId="26" fillId="7" borderId="12" xfId="9" applyFont="1" applyFill="1" applyBorder="1" applyAlignment="1">
      <alignment vertical="center" wrapText="1"/>
    </xf>
    <xf numFmtId="0" fontId="17" fillId="7" borderId="12" xfId="1" applyFont="1" applyFill="1" applyBorder="1" applyAlignment="1" applyProtection="1">
      <alignment vertical="center" shrinkToFit="1"/>
    </xf>
    <xf numFmtId="178" fontId="19" fillId="7" borderId="41" xfId="6" applyFont="1" applyFill="1" applyBorder="1" applyAlignment="1">
      <alignment vertical="center" shrinkToFit="1"/>
    </xf>
    <xf numFmtId="0" fontId="19" fillId="7" borderId="17" xfId="1" applyFont="1" applyFill="1" applyBorder="1" applyAlignment="1" applyProtection="1">
      <alignment vertical="center" shrinkToFit="1"/>
    </xf>
    <xf numFmtId="178" fontId="17" fillId="6" borderId="50" xfId="55" applyFont="1" applyFill="1" applyBorder="1" applyAlignment="1">
      <alignment vertical="center" shrinkToFit="1"/>
    </xf>
    <xf numFmtId="177" fontId="20" fillId="7" borderId="16" xfId="1" applyNumberFormat="1" applyFont="1" applyFill="1" applyBorder="1" applyAlignment="1">
      <alignment horizontal="center" vertical="top" wrapText="1"/>
    </xf>
    <xf numFmtId="178" fontId="19" fillId="6" borderId="47" xfId="55" applyFont="1" applyFill="1" applyBorder="1" applyAlignment="1">
      <alignment vertical="center" shrinkToFit="1"/>
    </xf>
    <xf numFmtId="0" fontId="57" fillId="2" borderId="24" xfId="1" applyFont="1" applyFill="1" applyBorder="1" applyAlignment="1">
      <alignment vertical="center" shrinkToFit="1"/>
    </xf>
    <xf numFmtId="0" fontId="81" fillId="2" borderId="17" xfId="1" applyFont="1" applyFill="1" applyBorder="1" applyAlignment="1">
      <alignment vertical="center" shrinkToFit="1"/>
    </xf>
    <xf numFmtId="0" fontId="65" fillId="2" borderId="12" xfId="9" applyFont="1" applyFill="1" applyBorder="1" applyAlignment="1">
      <alignment vertical="center" wrapText="1"/>
    </xf>
    <xf numFmtId="0" fontId="59" fillId="2" borderId="17" xfId="9" applyFont="1" applyFill="1" applyBorder="1" applyAlignment="1">
      <alignment vertical="center" wrapText="1"/>
    </xf>
    <xf numFmtId="0" fontId="82" fillId="7" borderId="12" xfId="9" applyFont="1" applyFill="1" applyBorder="1" applyAlignment="1">
      <alignment vertical="center" wrapText="1"/>
    </xf>
    <xf numFmtId="0" fontId="83" fillId="7" borderId="17" xfId="9" applyFont="1" applyFill="1" applyBorder="1" applyAlignment="1">
      <alignment vertical="center" wrapText="1"/>
    </xf>
    <xf numFmtId="0" fontId="84" fillId="7" borderId="12" xfId="1" applyFont="1" applyFill="1" applyBorder="1" applyAlignment="1">
      <alignment vertical="center" shrinkToFit="1"/>
    </xf>
    <xf numFmtId="0" fontId="85" fillId="7" borderId="12" xfId="1" applyFont="1" applyFill="1" applyBorder="1" applyAlignment="1">
      <alignment vertical="center" shrinkToFit="1"/>
    </xf>
    <xf numFmtId="0" fontId="70" fillId="0" borderId="1" xfId="1" applyFont="1" applyBorder="1" applyAlignment="1">
      <alignment horizontal="center" vertical="center" shrinkToFit="1"/>
    </xf>
    <xf numFmtId="0" fontId="70" fillId="0" borderId="2" xfId="1" applyFont="1" applyBorder="1" applyAlignment="1">
      <alignment horizontal="center" vertical="center" shrinkToFit="1"/>
    </xf>
    <xf numFmtId="0" fontId="19" fillId="0" borderId="6" xfId="1" applyFont="1" applyBorder="1" applyAlignment="1">
      <alignment horizontal="center" vertical="center" shrinkToFit="1"/>
    </xf>
    <xf numFmtId="0" fontId="19" fillId="0" borderId="7" xfId="1" applyFont="1" applyBorder="1" applyAlignment="1">
      <alignment horizontal="center" vertical="center" shrinkToFit="1"/>
    </xf>
    <xf numFmtId="0" fontId="46" fillId="0" borderId="8" xfId="1" applyFont="1" applyBorder="1" applyAlignment="1">
      <alignment horizontal="center" vertical="center" shrinkToFit="1"/>
    </xf>
    <xf numFmtId="0" fontId="17" fillId="0" borderId="13" xfId="17" applyFont="1" applyBorder="1" applyAlignment="1">
      <alignment vertical="center" wrapText="1"/>
    </xf>
    <xf numFmtId="177" fontId="20" fillId="0" borderId="20" xfId="1" applyNumberFormat="1" applyFont="1" applyBorder="1" applyAlignment="1">
      <alignment horizontal="center" vertical="top" wrapText="1"/>
    </xf>
    <xf numFmtId="0" fontId="79" fillId="0" borderId="0" xfId="7" applyFont="1" applyAlignment="1">
      <alignment horizontal="center" vertical="center" wrapText="1" shrinkToFit="1"/>
    </xf>
    <xf numFmtId="0" fontId="79" fillId="0" borderId="0" xfId="7" applyFont="1" applyAlignment="1">
      <alignment vertical="center" wrapText="1" shrinkToFit="1"/>
    </xf>
    <xf numFmtId="0" fontId="78" fillId="0" borderId="0" xfId="7" applyFont="1" applyAlignment="1">
      <alignment vertical="center" wrapText="1" shrinkToFit="1"/>
    </xf>
    <xf numFmtId="0" fontId="78" fillId="0" borderId="0" xfId="7" applyFont="1" applyAlignment="1">
      <alignment horizontal="left" vertical="center"/>
    </xf>
    <xf numFmtId="0" fontId="78" fillId="0" borderId="0" xfId="7" applyFont="1">
      <alignment vertical="center"/>
    </xf>
    <xf numFmtId="0" fontId="79" fillId="0" borderId="0" xfId="7" applyFont="1">
      <alignment vertical="center"/>
    </xf>
    <xf numFmtId="0" fontId="78" fillId="0" borderId="0" xfId="7" applyFont="1" applyAlignment="1">
      <alignment horizontal="center" vertical="center"/>
    </xf>
    <xf numFmtId="0" fontId="79" fillId="0" borderId="0" xfId="7" applyFont="1" applyAlignment="1">
      <alignment horizontal="left" vertical="center" wrapText="1" shrinkToFit="1"/>
    </xf>
    <xf numFmtId="0" fontId="46" fillId="0" borderId="0" xfId="1" applyFont="1" applyAlignment="1">
      <alignment vertical="center" shrinkToFit="1"/>
    </xf>
    <xf numFmtId="0" fontId="70" fillId="0" borderId="0" xfId="1" applyFont="1" applyAlignment="1">
      <alignment vertical="center" shrinkToFit="1"/>
    </xf>
    <xf numFmtId="0" fontId="37" fillId="0" borderId="0" xfId="1" applyFont="1" applyAlignment="1">
      <alignment horizontal="left" vertical="center" shrinkToFit="1"/>
    </xf>
    <xf numFmtId="0" fontId="19" fillId="0" borderId="62" xfId="9" applyFont="1" applyBorder="1" applyAlignment="1">
      <alignment horizontal="left" vertical="center" shrinkToFit="1"/>
    </xf>
    <xf numFmtId="177" fontId="37" fillId="7" borderId="10" xfId="1" applyNumberFormat="1" applyFont="1" applyFill="1" applyBorder="1" applyAlignment="1">
      <alignment horizontal="center" vertical="center" wrapText="1"/>
    </xf>
    <xf numFmtId="177" fontId="37" fillId="0" borderId="20" xfId="1" applyNumberFormat="1" applyFont="1" applyBorder="1" applyAlignment="1">
      <alignment horizontal="center" vertical="center" wrapText="1"/>
    </xf>
    <xf numFmtId="177" fontId="37" fillId="0" borderId="10" xfId="1" applyNumberFormat="1" applyFont="1" applyBorder="1" applyAlignment="1">
      <alignment horizontal="center" vertical="center" wrapText="1"/>
    </xf>
    <xf numFmtId="177" fontId="37" fillId="0" borderId="22" xfId="1" applyNumberFormat="1" applyFont="1" applyBorder="1" applyAlignment="1">
      <alignment horizontal="center" vertical="center" wrapText="1"/>
    </xf>
    <xf numFmtId="177" fontId="37" fillId="7" borderId="20" xfId="1" applyNumberFormat="1" applyFont="1" applyFill="1" applyBorder="1" applyAlignment="1">
      <alignment horizontal="center" vertical="center" wrapText="1"/>
    </xf>
    <xf numFmtId="0" fontId="41" fillId="7" borderId="13" xfId="1" applyFont="1" applyFill="1" applyBorder="1" applyAlignment="1">
      <alignment horizontal="center" vertical="center" shrinkToFit="1"/>
    </xf>
    <xf numFmtId="0" fontId="37" fillId="2" borderId="0" xfId="1" applyFont="1" applyFill="1" applyAlignment="1">
      <alignment horizontal="center" vertical="center" shrinkToFit="1"/>
    </xf>
    <xf numFmtId="0" fontId="41" fillId="0" borderId="12" xfId="1" applyFont="1" applyBorder="1" applyAlignment="1">
      <alignment horizontal="center" vertical="center" shrinkToFit="1"/>
    </xf>
    <xf numFmtId="0" fontId="41" fillId="0" borderId="24" xfId="1" applyFont="1" applyBorder="1" applyAlignment="1">
      <alignment horizontal="center" vertical="center" shrinkToFit="1"/>
    </xf>
    <xf numFmtId="0" fontId="41" fillId="0" borderId="13" xfId="1" applyFont="1" applyBorder="1" applyAlignment="1">
      <alignment horizontal="center" vertical="center" shrinkToFit="1"/>
    </xf>
    <xf numFmtId="0" fontId="46" fillId="0" borderId="61" xfId="1" applyFont="1" applyBorder="1" applyAlignment="1">
      <alignment horizontal="center" vertical="center" shrinkToFit="1"/>
    </xf>
    <xf numFmtId="0" fontId="41" fillId="0" borderId="12" xfId="54" applyFont="1" applyBorder="1" applyAlignment="1">
      <alignment horizontal="center" vertical="center" wrapText="1"/>
    </xf>
    <xf numFmtId="0" fontId="41" fillId="0" borderId="12" xfId="4" applyFont="1" applyBorder="1" applyAlignment="1">
      <alignment horizontal="center" vertical="center" shrinkToFit="1"/>
    </xf>
    <xf numFmtId="178" fontId="41" fillId="0" borderId="54" xfId="55" applyFont="1" applyBorder="1" applyAlignment="1">
      <alignment horizontal="center" vertical="center" shrinkToFit="1"/>
    </xf>
    <xf numFmtId="0" fontId="41" fillId="0" borderId="24" xfId="9" applyFont="1" applyBorder="1" applyAlignment="1">
      <alignment horizontal="center" vertical="center" wrapText="1"/>
    </xf>
    <xf numFmtId="0" fontId="41" fillId="0" borderId="24" xfId="1" applyFont="1" applyBorder="1" applyAlignment="1" applyProtection="1">
      <alignment horizontal="center" vertical="center" shrinkToFit="1"/>
    </xf>
    <xf numFmtId="0" fontId="41" fillId="0" borderId="12" xfId="1" applyFont="1" applyBorder="1" applyAlignment="1" applyProtection="1">
      <alignment horizontal="center" vertical="center" shrinkToFit="1"/>
    </xf>
    <xf numFmtId="0" fontId="41" fillId="0" borderId="12" xfId="17" applyFont="1" applyBorder="1" applyAlignment="1">
      <alignment horizontal="center" vertical="center" wrapText="1"/>
    </xf>
    <xf numFmtId="0" fontId="41" fillId="7" borderId="12" xfId="1" applyFont="1" applyFill="1" applyBorder="1" applyAlignment="1">
      <alignment horizontal="center" vertical="center" shrinkToFit="1"/>
    </xf>
    <xf numFmtId="0" fontId="37" fillId="2" borderId="0" xfId="2" applyFont="1" applyFill="1" applyAlignment="1">
      <alignment horizontal="center" vertical="center" shrinkToFit="1"/>
    </xf>
    <xf numFmtId="178" fontId="41" fillId="0" borderId="50" xfId="48" applyFont="1" applyBorder="1" applyAlignment="1">
      <alignment horizontal="center" vertical="center" shrinkToFit="1"/>
    </xf>
    <xf numFmtId="0" fontId="41" fillId="0" borderId="42" xfId="1" applyFont="1" applyBorder="1" applyAlignment="1">
      <alignment horizontal="center" vertical="center" shrinkToFit="1"/>
    </xf>
    <xf numFmtId="0" fontId="41" fillId="0" borderId="13" xfId="4" applyFont="1" applyBorder="1" applyAlignment="1">
      <alignment horizontal="center" vertical="center" shrinkToFit="1"/>
    </xf>
    <xf numFmtId="178" fontId="41" fillId="0" borderId="48" xfId="55" applyFont="1" applyBorder="1" applyAlignment="1">
      <alignment horizontal="center" vertical="center" shrinkToFit="1"/>
    </xf>
    <xf numFmtId="0" fontId="41" fillId="7" borderId="12" xfId="9" applyFont="1" applyFill="1" applyBorder="1" applyAlignment="1">
      <alignment horizontal="center" vertical="center" wrapText="1"/>
    </xf>
    <xf numFmtId="178" fontId="41" fillId="0" borderId="53" xfId="55" applyFont="1" applyBorder="1" applyAlignment="1">
      <alignment horizontal="center" vertical="center" shrinkToFit="1"/>
    </xf>
    <xf numFmtId="0" fontId="41" fillId="0" borderId="13" xfId="9" applyFont="1" applyBorder="1" applyAlignment="1">
      <alignment horizontal="center" vertical="center" wrapText="1"/>
    </xf>
    <xf numFmtId="178" fontId="41" fillId="7" borderId="48" xfId="55" applyFont="1" applyFill="1" applyBorder="1" applyAlignment="1">
      <alignment horizontal="center" vertical="center" shrinkToFit="1"/>
    </xf>
    <xf numFmtId="178" fontId="41" fillId="0" borderId="50" xfId="55" applyFont="1" applyBorder="1" applyAlignment="1">
      <alignment horizontal="center" vertical="center" shrinkToFit="1"/>
    </xf>
    <xf numFmtId="177" fontId="39" fillId="7" borderId="16" xfId="1" applyNumberFormat="1" applyFont="1" applyFill="1" applyBorder="1" applyAlignment="1">
      <alignment horizontal="center" vertical="top" wrapText="1"/>
    </xf>
    <xf numFmtId="0" fontId="39" fillId="2" borderId="0" xfId="1" applyFont="1" applyFill="1" applyAlignment="1">
      <alignment vertical="center" shrinkToFit="1"/>
    </xf>
    <xf numFmtId="177" fontId="39" fillId="0" borderId="16" xfId="1" applyNumberFormat="1" applyFont="1" applyBorder="1" applyAlignment="1">
      <alignment horizontal="center" vertical="top" wrapText="1"/>
    </xf>
    <xf numFmtId="177" fontId="39" fillId="0" borderId="20" xfId="1" applyNumberFormat="1" applyFont="1" applyBorder="1" applyAlignment="1">
      <alignment horizontal="center" vertical="top" wrapText="1"/>
    </xf>
    <xf numFmtId="177" fontId="42" fillId="0" borderId="16" xfId="1" applyNumberFormat="1" applyFont="1" applyBorder="1" applyAlignment="1">
      <alignment horizontal="center" vertical="top" wrapText="1"/>
    </xf>
    <xf numFmtId="0" fontId="39" fillId="2" borderId="0" xfId="1" applyFont="1" applyFill="1" applyAlignment="1">
      <alignment horizontal="left" vertical="center" shrinkToFit="1"/>
    </xf>
    <xf numFmtId="0" fontId="42" fillId="7" borderId="17" xfId="9" applyFont="1" applyFill="1" applyBorder="1" applyAlignment="1">
      <alignment vertical="center" wrapText="1"/>
    </xf>
    <xf numFmtId="177" fontId="39" fillId="0" borderId="29" xfId="1" applyNumberFormat="1" applyFont="1" applyBorder="1" applyAlignment="1">
      <alignment horizontal="center" vertical="top" wrapText="1"/>
    </xf>
    <xf numFmtId="177" fontId="42" fillId="7" borderId="16" xfId="1" applyNumberFormat="1" applyFont="1" applyFill="1" applyBorder="1" applyAlignment="1">
      <alignment horizontal="center" vertical="top" wrapText="1"/>
    </xf>
    <xf numFmtId="0" fontId="17" fillId="0" borderId="13" xfId="17" applyFont="1" applyBorder="1" applyAlignment="1">
      <alignment horizontal="center" vertical="center" wrapText="1"/>
    </xf>
    <xf numFmtId="0" fontId="19" fillId="0" borderId="43" xfId="9" applyFont="1" applyBorder="1" applyAlignment="1">
      <alignment horizontal="center" vertical="center" shrinkToFit="1"/>
    </xf>
    <xf numFmtId="0" fontId="50" fillId="0" borderId="17" xfId="9" applyFont="1" applyBorder="1" applyAlignment="1">
      <alignment horizontal="center" vertical="center" wrapText="1"/>
    </xf>
    <xf numFmtId="0" fontId="19" fillId="0" borderId="17" xfId="1" applyFont="1" applyBorder="1" applyAlignment="1">
      <alignment horizontal="center" vertical="center" shrinkToFit="1"/>
    </xf>
    <xf numFmtId="178" fontId="19" fillId="0" borderId="49" xfId="55" applyFont="1" applyBorder="1" applyAlignment="1">
      <alignment horizontal="center" vertical="center" shrinkToFit="1"/>
    </xf>
    <xf numFmtId="0" fontId="41" fillId="0" borderId="12" xfId="9" applyFont="1" applyBorder="1" applyAlignment="1">
      <alignment horizontal="center" vertical="center" wrapText="1"/>
    </xf>
    <xf numFmtId="0" fontId="42" fillId="7" borderId="17" xfId="1" applyFont="1" applyFill="1" applyBorder="1" applyAlignment="1">
      <alignment horizontal="center" vertical="center" shrinkToFit="1"/>
    </xf>
    <xf numFmtId="0" fontId="42" fillId="0" borderId="17" xfId="1" applyFont="1" applyBorder="1" applyAlignment="1">
      <alignment horizontal="center" vertical="center" shrinkToFit="1"/>
    </xf>
    <xf numFmtId="0" fontId="42" fillId="0" borderId="12" xfId="1" applyFont="1" applyBorder="1" applyAlignment="1">
      <alignment horizontal="center" vertical="center" shrinkToFit="1"/>
    </xf>
    <xf numFmtId="0" fontId="79" fillId="0" borderId="17" xfId="1" applyFont="1" applyBorder="1" applyAlignment="1">
      <alignment horizontal="center" vertical="center" shrinkToFit="1"/>
    </xf>
    <xf numFmtId="178" fontId="42" fillId="7" borderId="41" xfId="48" applyFont="1" applyFill="1" applyBorder="1" applyAlignment="1">
      <alignment horizontal="center" vertical="center" shrinkToFit="1"/>
    </xf>
    <xf numFmtId="0" fontId="42" fillId="0" borderId="45" xfId="53" applyFont="1" applyBorder="1" applyAlignment="1">
      <alignment horizontal="center" vertical="center" shrinkToFit="1"/>
    </xf>
    <xf numFmtId="178" fontId="42" fillId="0" borderId="47" xfId="55" applyFont="1" applyBorder="1" applyAlignment="1">
      <alignment horizontal="center" vertical="center" shrinkToFit="1"/>
    </xf>
    <xf numFmtId="0" fontId="42" fillId="0" borderId="17" xfId="9" applyFont="1" applyBorder="1" applyAlignment="1">
      <alignment horizontal="center" vertical="center" wrapText="1"/>
    </xf>
    <xf numFmtId="0" fontId="42" fillId="0" borderId="17" xfId="1" applyFont="1" applyBorder="1" applyAlignment="1" applyProtection="1">
      <alignment horizontal="center" vertical="center" shrinkToFit="1"/>
    </xf>
    <xf numFmtId="0" fontId="42" fillId="0" borderId="45" xfId="9" applyFont="1" applyBorder="1" applyAlignment="1">
      <alignment horizontal="center" vertical="center" shrinkToFit="1"/>
    </xf>
    <xf numFmtId="178" fontId="42" fillId="7" borderId="41" xfId="6" applyFont="1" applyFill="1" applyBorder="1" applyAlignment="1">
      <alignment horizontal="center" vertical="center" shrinkToFit="1"/>
    </xf>
    <xf numFmtId="0" fontId="42" fillId="7" borderId="12" xfId="1" applyFont="1" applyFill="1" applyBorder="1" applyAlignment="1">
      <alignment horizontal="center" vertical="center" shrinkToFit="1"/>
    </xf>
    <xf numFmtId="178" fontId="42" fillId="0" borderId="49" xfId="48" applyFont="1" applyBorder="1" applyAlignment="1">
      <alignment horizontal="center" vertical="center" shrinkToFit="1"/>
    </xf>
    <xf numFmtId="0" fontId="42" fillId="0" borderId="12" xfId="4" applyFont="1" applyBorder="1" applyAlignment="1">
      <alignment horizontal="center" vertical="center" shrinkToFit="1"/>
    </xf>
    <xf numFmtId="178" fontId="42" fillId="0" borderId="46" xfId="6" applyFont="1" applyBorder="1" applyAlignment="1">
      <alignment horizontal="center" vertical="center" shrinkToFit="1"/>
    </xf>
    <xf numFmtId="178" fontId="42" fillId="0" borderId="49" xfId="55" applyFont="1" applyBorder="1" applyAlignment="1">
      <alignment horizontal="center" vertical="center" shrinkToFit="1"/>
    </xf>
    <xf numFmtId="0" fontId="42" fillId="7" borderId="17" xfId="9" applyFont="1" applyFill="1" applyBorder="1" applyAlignment="1">
      <alignment horizontal="center" vertical="center" wrapText="1"/>
    </xf>
    <xf numFmtId="178" fontId="42" fillId="0" borderId="17" xfId="55" applyFont="1" applyBorder="1" applyAlignment="1">
      <alignment horizontal="center" vertical="center" shrinkToFit="1"/>
    </xf>
    <xf numFmtId="0" fontId="42" fillId="0" borderId="30" xfId="1" applyFont="1" applyBorder="1" applyAlignment="1">
      <alignment horizontal="center" vertical="center" shrinkToFit="1"/>
    </xf>
    <xf numFmtId="178" fontId="42" fillId="7" borderId="49" xfId="55" applyFont="1" applyFill="1" applyBorder="1" applyAlignment="1">
      <alignment horizontal="center" vertical="center" shrinkToFit="1"/>
    </xf>
    <xf numFmtId="0" fontId="42" fillId="0" borderId="30" xfId="4" applyFont="1" applyBorder="1" applyAlignment="1">
      <alignment horizontal="center" vertical="center" shrinkToFit="1"/>
    </xf>
    <xf numFmtId="0" fontId="78" fillId="0" borderId="0" xfId="7" applyFont="1" applyAlignment="1">
      <alignment horizontal="center" vertical="center" wrapText="1" shrinkToFit="1"/>
    </xf>
    <xf numFmtId="0" fontId="78" fillId="2" borderId="0" xfId="7" applyFont="1" applyFill="1" applyAlignment="1">
      <alignment horizontal="center" vertical="center" wrapText="1" shrinkToFit="1"/>
    </xf>
    <xf numFmtId="179" fontId="78" fillId="2" borderId="0" xfId="7" applyNumberFormat="1" applyFont="1" applyFill="1" applyAlignment="1">
      <alignment horizontal="center" vertical="center" wrapText="1" shrinkToFit="1"/>
    </xf>
    <xf numFmtId="0" fontId="79" fillId="0" borderId="0" xfId="7" applyFont="1" applyAlignment="1">
      <alignment horizontal="center" vertical="center"/>
    </xf>
    <xf numFmtId="0" fontId="46" fillId="0" borderId="0" xfId="1" applyFont="1" applyAlignment="1">
      <alignment horizontal="center" vertical="center" shrinkToFit="1"/>
    </xf>
    <xf numFmtId="0" fontId="70" fillId="0" borderId="0" xfId="1" applyFont="1" applyAlignment="1">
      <alignment horizontal="center" vertical="center" shrinkToFit="1"/>
    </xf>
    <xf numFmtId="0" fontId="37" fillId="0" borderId="0" xfId="1" applyFont="1" applyAlignment="1">
      <alignment horizontal="center" vertical="center" shrinkToFit="1"/>
    </xf>
    <xf numFmtId="176" fontId="37" fillId="2" borderId="0" xfId="1" applyNumberFormat="1" applyFont="1" applyFill="1" applyAlignment="1">
      <alignment horizontal="center" vertical="center" shrinkToFit="1"/>
    </xf>
    <xf numFmtId="0" fontId="17" fillId="0" borderId="13" xfId="1" applyFont="1" applyBorder="1" applyAlignment="1">
      <alignment horizontal="center" vertical="center" shrinkToFit="1"/>
    </xf>
    <xf numFmtId="0" fontId="17" fillId="0" borderId="12" xfId="1" applyFont="1" applyBorder="1" applyAlignment="1">
      <alignment horizontal="center" vertical="center" shrinkToFit="1"/>
    </xf>
    <xf numFmtId="178" fontId="17" fillId="0" borderId="50" xfId="55" applyFont="1" applyBorder="1" applyAlignment="1">
      <alignment horizontal="center" vertical="center" shrinkToFit="1"/>
    </xf>
    <xf numFmtId="0" fontId="42" fillId="0" borderId="11" xfId="7" applyFont="1" applyBorder="1" applyAlignment="1">
      <alignment horizontal="center" vertical="center" shrinkToFit="1"/>
    </xf>
    <xf numFmtId="0" fontId="42" fillId="0" borderId="23" xfId="7" applyFont="1" applyBorder="1" applyAlignment="1">
      <alignment horizontal="center" vertical="center" shrinkToFit="1"/>
    </xf>
    <xf numFmtId="0" fontId="42" fillId="0" borderId="32" xfId="7" applyFont="1" applyBorder="1" applyAlignment="1">
      <alignment horizontal="center" vertical="center" shrinkToFit="1"/>
    </xf>
    <xf numFmtId="177" fontId="42" fillId="0" borderId="29" xfId="1" applyNumberFormat="1" applyFont="1" applyBorder="1" applyAlignment="1">
      <alignment horizontal="center" vertical="top" wrapText="1"/>
    </xf>
    <xf numFmtId="178" fontId="42" fillId="0" borderId="55" xfId="55" applyFont="1" applyBorder="1" applyAlignment="1">
      <alignment horizontal="center" vertical="center" shrinkToFit="1"/>
    </xf>
    <xf numFmtId="178" fontId="41" fillId="0" borderId="63" xfId="55" applyFont="1" applyBorder="1" applyAlignment="1">
      <alignment horizontal="center" vertical="center" shrinkToFit="1"/>
    </xf>
    <xf numFmtId="0" fontId="39" fillId="0" borderId="0" xfId="1" applyFont="1" applyAlignment="1">
      <alignment vertical="center" shrinkToFit="1"/>
    </xf>
    <xf numFmtId="178" fontId="41" fillId="7" borderId="54" xfId="55" applyFont="1" applyFill="1" applyBorder="1" applyAlignment="1">
      <alignment horizontal="center" vertical="center" shrinkToFit="1"/>
    </xf>
    <xf numFmtId="178" fontId="42" fillId="7" borderId="17" xfId="55" applyFont="1" applyFill="1" applyBorder="1" applyAlignment="1">
      <alignment horizontal="center" vertical="center" shrinkToFit="1"/>
    </xf>
    <xf numFmtId="0" fontId="20" fillId="0" borderId="12" xfId="9" applyFont="1" applyBorder="1" applyAlignment="1">
      <alignment horizontal="center" vertical="center" wrapText="1"/>
    </xf>
    <xf numFmtId="0" fontId="19" fillId="0" borderId="12" xfId="1" applyFont="1" applyBorder="1" applyAlignment="1">
      <alignment horizontal="center" vertical="center" shrinkToFit="1"/>
    </xf>
    <xf numFmtId="177" fontId="37" fillId="7" borderId="22" xfId="1" applyNumberFormat="1" applyFont="1" applyFill="1" applyBorder="1" applyAlignment="1">
      <alignment horizontal="center" vertical="center" wrapText="1"/>
    </xf>
    <xf numFmtId="178" fontId="41" fillId="7" borderId="63" xfId="55" applyFont="1" applyFill="1" applyBorder="1" applyAlignment="1">
      <alignment horizontal="center" vertical="center" shrinkToFit="1"/>
    </xf>
    <xf numFmtId="0" fontId="41" fillId="7" borderId="24" xfId="1" applyFont="1" applyFill="1" applyBorder="1" applyAlignment="1">
      <alignment horizontal="center" vertical="center" shrinkToFit="1"/>
    </xf>
    <xf numFmtId="0" fontId="41" fillId="0" borderId="61" xfId="1" applyFont="1" applyBorder="1" applyAlignment="1">
      <alignment horizontal="center" vertical="center" shrinkToFit="1"/>
    </xf>
    <xf numFmtId="0" fontId="41" fillId="0" borderId="0" xfId="1" applyFont="1" applyBorder="1" applyAlignment="1">
      <alignment horizontal="center" vertical="center" shrinkToFit="1"/>
    </xf>
    <xf numFmtId="0" fontId="37" fillId="2" borderId="0" xfId="1" applyFont="1" applyFill="1" applyBorder="1" applyAlignment="1">
      <alignment horizontal="center" vertical="center" shrinkToFit="1"/>
    </xf>
    <xf numFmtId="0" fontId="42" fillId="0" borderId="0" xfId="1" applyFont="1" applyBorder="1" applyAlignment="1">
      <alignment vertical="center" shrinkToFit="1"/>
    </xf>
    <xf numFmtId="0" fontId="39" fillId="2" borderId="0" xfId="1" applyFont="1" applyFill="1" applyBorder="1" applyAlignment="1">
      <alignment vertical="center" shrinkToFit="1"/>
    </xf>
    <xf numFmtId="0" fontId="79" fillId="0" borderId="0" xfId="1" applyFont="1" applyBorder="1" applyAlignment="1">
      <alignment vertical="center" shrinkToFit="1"/>
    </xf>
    <xf numFmtId="0" fontId="46" fillId="0" borderId="0" xfId="1" applyFont="1" applyBorder="1" applyAlignment="1">
      <alignment horizontal="center" vertical="center" shrinkToFit="1"/>
    </xf>
    <xf numFmtId="0" fontId="86" fillId="2" borderId="0" xfId="1" applyFont="1" applyFill="1" applyAlignment="1">
      <alignment horizontal="center" vertical="center" shrinkToFit="1"/>
    </xf>
    <xf numFmtId="0" fontId="65" fillId="0" borderId="13" xfId="1" applyFont="1" applyBorder="1" applyAlignment="1">
      <alignment horizontal="center" vertical="center" shrinkToFit="1"/>
    </xf>
    <xf numFmtId="0" fontId="65" fillId="7" borderId="12" xfId="1" applyFont="1" applyFill="1" applyBorder="1" applyAlignment="1">
      <alignment horizontal="center" vertical="center" shrinkToFit="1"/>
    </xf>
    <xf numFmtId="0" fontId="65" fillId="0" borderId="24" xfId="1" applyFont="1" applyBorder="1" applyAlignment="1">
      <alignment horizontal="center" vertical="center" shrinkToFit="1"/>
    </xf>
    <xf numFmtId="178" fontId="65" fillId="7" borderId="60" xfId="48" applyFont="1" applyFill="1" applyBorder="1" applyAlignment="1">
      <alignment horizontal="center" vertical="center" shrinkToFit="1"/>
    </xf>
    <xf numFmtId="0" fontId="65" fillId="7" borderId="13" xfId="1" applyFont="1" applyFill="1" applyBorder="1" applyAlignment="1">
      <alignment horizontal="center" vertical="center" shrinkToFit="1"/>
    </xf>
    <xf numFmtId="0" fontId="65" fillId="7" borderId="24" xfId="9" applyFont="1" applyFill="1" applyBorder="1" applyAlignment="1">
      <alignment horizontal="center" vertical="center" wrapText="1"/>
    </xf>
    <xf numFmtId="0" fontId="65" fillId="0" borderId="24" xfId="9" applyFont="1" applyBorder="1" applyAlignment="1">
      <alignment horizontal="center" vertical="center" wrapText="1"/>
    </xf>
    <xf numFmtId="0" fontId="87" fillId="0" borderId="17" xfId="9" applyFont="1" applyBorder="1" applyAlignment="1">
      <alignment horizontal="center" vertical="center" wrapText="1"/>
    </xf>
    <xf numFmtId="0" fontId="65" fillId="0" borderId="12" xfId="1" applyFont="1" applyBorder="1" applyAlignment="1" applyProtection="1">
      <alignment horizontal="center" vertical="center" shrinkToFit="1"/>
    </xf>
    <xf numFmtId="178" fontId="65" fillId="0" borderId="48" xfId="55" applyFont="1" applyBorder="1" applyAlignment="1">
      <alignment horizontal="center" vertical="center" shrinkToFit="1"/>
    </xf>
    <xf numFmtId="0" fontId="87" fillId="0" borderId="30" xfId="1" applyFont="1" applyBorder="1" applyAlignment="1">
      <alignment horizontal="center" vertical="center" shrinkToFit="1"/>
    </xf>
    <xf numFmtId="0" fontId="65" fillId="0" borderId="12" xfId="1" applyFont="1" applyBorder="1" applyAlignment="1">
      <alignment horizontal="center" vertical="center" shrinkToFit="1"/>
    </xf>
    <xf numFmtId="49" fontId="46" fillId="0" borderId="61" xfId="7" applyNumberFormat="1" applyFont="1" applyBorder="1" applyAlignment="1">
      <alignment horizontal="left" vertical="center" shrinkToFit="1"/>
    </xf>
    <xf numFmtId="0" fontId="17" fillId="0" borderId="13" xfId="1" applyFont="1" applyBorder="1" applyAlignment="1">
      <alignment horizontal="center" vertical="center" shrinkToFit="1"/>
    </xf>
    <xf numFmtId="0" fontId="17" fillId="0" borderId="17" xfId="1" applyFont="1" applyBorder="1" applyAlignment="1">
      <alignment horizontal="center" vertical="center" shrinkToFit="1"/>
    </xf>
    <xf numFmtId="0" fontId="17" fillId="0" borderId="12" xfId="3" applyFont="1" applyBorder="1" applyAlignment="1">
      <alignment horizontal="center" vertical="center" shrinkToFit="1"/>
    </xf>
    <xf numFmtId="0" fontId="17" fillId="0" borderId="17" xfId="3" applyFont="1" applyBorder="1" applyAlignment="1">
      <alignment horizontal="center" vertical="center" shrinkToFit="1"/>
    </xf>
    <xf numFmtId="0" fontId="26" fillId="0" borderId="12" xfId="5" applyFont="1" applyBorder="1" applyAlignment="1">
      <alignment horizontal="center" vertical="center" wrapText="1"/>
    </xf>
    <xf numFmtId="0" fontId="26" fillId="0" borderId="17" xfId="5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shrinkToFit="1"/>
    </xf>
    <xf numFmtId="0" fontId="17" fillId="0" borderId="0" xfId="3" applyFont="1" applyBorder="1" applyAlignment="1">
      <alignment horizontal="center" vertical="center" shrinkToFit="1"/>
    </xf>
    <xf numFmtId="0" fontId="17" fillId="0" borderId="12" xfId="1" applyFont="1" applyBorder="1" applyAlignment="1">
      <alignment horizontal="center" vertical="center" wrapText="1" shrinkToFit="1"/>
    </xf>
    <xf numFmtId="0" fontId="19" fillId="0" borderId="30" xfId="4" applyFont="1" applyBorder="1" applyAlignment="1">
      <alignment horizontal="center" vertical="center" wrapText="1" shrinkToFit="1"/>
    </xf>
    <xf numFmtId="0" fontId="17" fillId="0" borderId="12" xfId="1" applyFont="1" applyBorder="1" applyAlignment="1">
      <alignment horizontal="center" vertical="center" shrinkToFit="1"/>
    </xf>
    <xf numFmtId="0" fontId="17" fillId="0" borderId="30" xfId="1" applyFont="1" applyBorder="1" applyAlignment="1">
      <alignment horizontal="center" vertical="center" shrinkToFit="1"/>
    </xf>
    <xf numFmtId="0" fontId="26" fillId="0" borderId="30" xfId="5" applyFont="1" applyBorder="1" applyAlignment="1">
      <alignment horizontal="center" vertical="center" wrapText="1"/>
    </xf>
    <xf numFmtId="0" fontId="17" fillId="0" borderId="59" xfId="3" applyFont="1" applyBorder="1" applyAlignment="1">
      <alignment horizontal="center" vertical="center" shrinkToFit="1"/>
    </xf>
    <xf numFmtId="0" fontId="17" fillId="0" borderId="44" xfId="3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19" fillId="0" borderId="18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 shrinkToFit="1"/>
    </xf>
    <xf numFmtId="176" fontId="19" fillId="0" borderId="15" xfId="0" applyNumberFormat="1" applyFont="1" applyBorder="1" applyAlignment="1">
      <alignment horizontal="center" vertical="center" shrinkToFit="1"/>
    </xf>
    <xf numFmtId="176" fontId="19" fillId="0" borderId="19" xfId="0" applyNumberFormat="1" applyFont="1" applyBorder="1" applyAlignment="1">
      <alignment horizontal="center" vertical="center" shrinkToFit="1"/>
    </xf>
    <xf numFmtId="0" fontId="17" fillId="7" borderId="23" xfId="1" applyFont="1" applyFill="1" applyBorder="1" applyAlignment="1">
      <alignment horizontal="center" vertical="center" shrinkToFit="1"/>
    </xf>
    <xf numFmtId="0" fontId="19" fillId="7" borderId="11" xfId="4" applyFont="1" applyFill="1" applyBorder="1" applyAlignment="1">
      <alignment horizontal="center" vertical="center" shrinkToFit="1"/>
    </xf>
    <xf numFmtId="0" fontId="17" fillId="7" borderId="24" xfId="1" applyFont="1" applyFill="1" applyBorder="1" applyAlignment="1">
      <alignment horizontal="center" vertical="center" shrinkToFit="1"/>
    </xf>
    <xf numFmtId="0" fontId="17" fillId="7" borderId="17" xfId="1" applyFont="1" applyFill="1" applyBorder="1" applyAlignment="1">
      <alignment horizontal="center" vertical="center" shrinkToFit="1"/>
    </xf>
    <xf numFmtId="0" fontId="17" fillId="7" borderId="11" xfId="1" applyFont="1" applyFill="1" applyBorder="1" applyAlignment="1">
      <alignment horizontal="center" vertical="center" shrinkToFit="1"/>
    </xf>
    <xf numFmtId="0" fontId="17" fillId="7" borderId="58" xfId="3" applyFont="1" applyFill="1" applyBorder="1" applyAlignment="1">
      <alignment horizontal="center" vertical="center" shrinkToFit="1"/>
    </xf>
    <xf numFmtId="0" fontId="17" fillId="7" borderId="28" xfId="3" applyFont="1" applyFill="1" applyBorder="1" applyAlignment="1">
      <alignment horizontal="center" vertical="center" shrinkToFit="1"/>
    </xf>
    <xf numFmtId="0" fontId="69" fillId="2" borderId="0" xfId="1" applyFont="1" applyFill="1" applyAlignment="1">
      <alignment horizontal="center" vertical="top" shrinkToFit="1"/>
    </xf>
    <xf numFmtId="0" fontId="19" fillId="0" borderId="3" xfId="1" applyFont="1" applyBorder="1" applyAlignment="1">
      <alignment horizontal="center" vertical="center" shrinkToFit="1"/>
    </xf>
    <xf numFmtId="0" fontId="19" fillId="0" borderId="4" xfId="1" applyFont="1" applyBorder="1" applyAlignment="1">
      <alignment horizontal="center" vertical="center" shrinkToFit="1"/>
    </xf>
    <xf numFmtId="0" fontId="19" fillId="0" borderId="5" xfId="1" applyFont="1" applyBorder="1" applyAlignment="1">
      <alignment horizontal="center" vertical="center" shrinkToFit="1"/>
    </xf>
    <xf numFmtId="0" fontId="41" fillId="0" borderId="13" xfId="10" applyFont="1" applyBorder="1" applyAlignment="1">
      <alignment horizontal="center" vertical="center"/>
    </xf>
    <xf numFmtId="0" fontId="26" fillId="0" borderId="30" xfId="10" applyFont="1" applyBorder="1" applyAlignment="1">
      <alignment horizontal="center" vertical="center"/>
    </xf>
    <xf numFmtId="0" fontId="42" fillId="0" borderId="13" xfId="28" applyFont="1" applyBorder="1" applyAlignment="1">
      <alignment horizontal="center" vertical="center"/>
    </xf>
    <xf numFmtId="0" fontId="19" fillId="0" borderId="30" xfId="28" applyFont="1" applyBorder="1" applyAlignment="1">
      <alignment horizontal="center" vertical="center" wrapText="1"/>
    </xf>
    <xf numFmtId="0" fontId="42" fillId="0" borderId="13" xfId="10" applyFont="1" applyBorder="1" applyAlignment="1">
      <alignment horizontal="center" vertical="center" wrapText="1"/>
    </xf>
    <xf numFmtId="0" fontId="46" fillId="0" borderId="17" xfId="10" applyFont="1" applyBorder="1" applyAlignment="1">
      <alignment horizontal="center" vertical="center" wrapText="1"/>
    </xf>
    <xf numFmtId="0" fontId="42" fillId="0" borderId="11" xfId="10" applyFont="1" applyBorder="1" applyAlignment="1">
      <alignment horizontal="center" vertical="center" shrinkToFit="1"/>
    </xf>
    <xf numFmtId="0" fontId="46" fillId="0" borderId="32" xfId="10" applyFont="1" applyBorder="1" applyAlignment="1">
      <alignment horizontal="center" vertical="center" shrinkToFit="1"/>
    </xf>
    <xf numFmtId="0" fontId="42" fillId="0" borderId="19" xfId="10" applyFont="1" applyBorder="1" applyAlignment="1">
      <alignment horizontal="center" vertical="center" textRotation="255" wrapText="1" shrinkToFit="1"/>
    </xf>
    <xf numFmtId="0" fontId="46" fillId="0" borderId="44" xfId="10" applyFont="1" applyBorder="1" applyAlignment="1">
      <alignment horizontal="center" vertical="center" textRotation="255" wrapText="1" shrinkToFit="1"/>
    </xf>
    <xf numFmtId="0" fontId="19" fillId="2" borderId="23" xfId="0" applyFont="1" applyFill="1" applyBorder="1" applyAlignment="1">
      <alignment horizontal="center" vertical="center" shrinkToFit="1"/>
    </xf>
    <xf numFmtId="0" fontId="19" fillId="2" borderId="32" xfId="0" applyFont="1" applyFill="1" applyBorder="1" applyAlignment="1">
      <alignment horizontal="center" vertical="center" shrinkToFit="1"/>
    </xf>
    <xf numFmtId="176" fontId="19" fillId="2" borderId="25" xfId="0" applyNumberFormat="1" applyFont="1" applyFill="1" applyBorder="1" applyAlignment="1">
      <alignment horizontal="center" vertical="center" shrinkToFit="1"/>
    </xf>
    <xf numFmtId="176" fontId="19" fillId="2" borderId="33" xfId="0" applyNumberFormat="1" applyFont="1" applyFill="1" applyBorder="1" applyAlignment="1">
      <alignment horizontal="center" vertical="center" shrinkToFit="1"/>
    </xf>
    <xf numFmtId="0" fontId="19" fillId="2" borderId="27" xfId="0" applyFont="1" applyFill="1" applyBorder="1" applyAlignment="1">
      <alignment horizontal="center" vertical="center" shrinkToFit="1"/>
    </xf>
    <xf numFmtId="0" fontId="19" fillId="2" borderId="14" xfId="0" applyFont="1" applyFill="1" applyBorder="1" applyAlignment="1">
      <alignment horizontal="center" vertical="center" shrinkToFit="1"/>
    </xf>
    <xf numFmtId="176" fontId="19" fillId="2" borderId="28" xfId="0" applyNumberFormat="1" applyFont="1" applyFill="1" applyBorder="1" applyAlignment="1">
      <alignment horizontal="center" vertical="center" shrinkToFit="1"/>
    </xf>
    <xf numFmtId="176" fontId="19" fillId="2" borderId="15" xfId="0" applyNumberFormat="1" applyFont="1" applyFill="1" applyBorder="1" applyAlignment="1">
      <alignment horizontal="center" vertical="center" shrinkToFit="1"/>
    </xf>
    <xf numFmtId="0" fontId="19" fillId="0" borderId="13" xfId="4" applyFont="1" applyBorder="1" applyAlignment="1">
      <alignment horizontal="center" vertical="center" shrinkToFit="1"/>
    </xf>
    <xf numFmtId="0" fontId="19" fillId="2" borderId="11" xfId="0" applyFont="1" applyFill="1" applyBorder="1" applyAlignment="1">
      <alignment horizontal="center" vertical="center" shrinkToFit="1"/>
    </xf>
    <xf numFmtId="0" fontId="19" fillId="2" borderId="17" xfId="0" applyFont="1" applyFill="1" applyBorder="1" applyAlignment="1">
      <alignment horizontal="center" vertical="center" shrinkToFit="1"/>
    </xf>
    <xf numFmtId="0" fontId="17" fillId="0" borderId="23" xfId="1" applyFont="1" applyBorder="1" applyAlignment="1">
      <alignment horizontal="center" vertical="center" shrinkToFit="1"/>
    </xf>
    <xf numFmtId="0" fontId="19" fillId="0" borderId="11" xfId="4" applyFont="1" applyBorder="1" applyAlignment="1">
      <alignment horizontal="center" vertical="center" shrinkToFit="1"/>
    </xf>
    <xf numFmtId="176" fontId="19" fillId="2" borderId="19" xfId="0" applyNumberFormat="1" applyFont="1" applyFill="1" applyBorder="1" applyAlignment="1">
      <alignment horizontal="center" vertical="center" shrinkToFit="1"/>
    </xf>
    <xf numFmtId="0" fontId="17" fillId="0" borderId="11" xfId="1" applyFont="1" applyBorder="1" applyAlignment="1">
      <alignment horizontal="center" vertical="center" shrinkToFit="1"/>
    </xf>
    <xf numFmtId="0" fontId="17" fillId="0" borderId="28" xfId="3" applyFont="1" applyBorder="1" applyAlignment="1">
      <alignment horizontal="center" vertical="center" shrinkToFit="1"/>
    </xf>
    <xf numFmtId="0" fontId="17" fillId="0" borderId="13" xfId="1" applyFont="1" applyBorder="1" applyAlignment="1">
      <alignment horizontal="center" vertical="center" wrapText="1" shrinkToFit="1"/>
    </xf>
    <xf numFmtId="0" fontId="19" fillId="0" borderId="12" xfId="4" applyFont="1" applyBorder="1" applyAlignment="1">
      <alignment horizontal="center" vertical="center" wrapText="1" shrinkToFit="1"/>
    </xf>
    <xf numFmtId="178" fontId="17" fillId="0" borderId="51" xfId="55" applyFont="1" applyBorder="1" applyAlignment="1">
      <alignment horizontal="center" vertical="center" shrinkToFit="1"/>
    </xf>
    <xf numFmtId="178" fontId="17" fillId="0" borderId="50" xfId="55" applyFont="1" applyBorder="1" applyAlignment="1">
      <alignment horizontal="center" vertical="center" shrinkToFit="1"/>
    </xf>
    <xf numFmtId="0" fontId="26" fillId="0" borderId="13" xfId="5" applyFont="1" applyBorder="1" applyAlignment="1">
      <alignment horizontal="center" vertical="center" wrapText="1"/>
    </xf>
    <xf numFmtId="0" fontId="17" fillId="0" borderId="19" xfId="3" applyFont="1" applyBorder="1" applyAlignment="1">
      <alignment horizontal="center" vertical="center" shrinkToFit="1"/>
    </xf>
    <xf numFmtId="0" fontId="19" fillId="2" borderId="31" xfId="0" applyFont="1" applyFill="1" applyBorder="1" applyAlignment="1">
      <alignment horizontal="center" vertical="center" shrinkToFit="1"/>
    </xf>
    <xf numFmtId="0" fontId="17" fillId="0" borderId="24" xfId="1" applyFont="1" applyBorder="1" applyAlignment="1">
      <alignment horizontal="center" vertical="center" shrinkToFit="1"/>
    </xf>
    <xf numFmtId="0" fontId="26" fillId="0" borderId="24" xfId="5" applyFont="1" applyBorder="1" applyAlignment="1">
      <alignment horizontal="center" vertical="center" wrapText="1"/>
    </xf>
    <xf numFmtId="0" fontId="17" fillId="0" borderId="58" xfId="1" applyFont="1" applyBorder="1" applyAlignment="1">
      <alignment horizontal="center" vertical="center" shrinkToFit="1"/>
    </xf>
    <xf numFmtId="0" fontId="17" fillId="0" borderId="28" xfId="1" applyFont="1" applyBorder="1" applyAlignment="1">
      <alignment horizontal="center" vertical="center" shrinkToFit="1"/>
    </xf>
    <xf numFmtId="0" fontId="17" fillId="7" borderId="13" xfId="1" applyFont="1" applyFill="1" applyBorder="1" applyAlignment="1">
      <alignment horizontal="center" vertical="center" shrinkToFit="1"/>
    </xf>
    <xf numFmtId="0" fontId="17" fillId="7" borderId="19" xfId="3" applyFont="1" applyFill="1" applyBorder="1" applyAlignment="1">
      <alignment horizontal="center" vertical="center" shrinkToFit="1"/>
    </xf>
    <xf numFmtId="0" fontId="19" fillId="0" borderId="17" xfId="4" applyFont="1" applyBorder="1" applyAlignment="1">
      <alignment horizontal="center" vertical="center" wrapText="1" shrinkToFit="1"/>
    </xf>
    <xf numFmtId="0" fontId="19" fillId="2" borderId="34" xfId="0" applyFont="1" applyFill="1" applyBorder="1" applyAlignment="1">
      <alignment horizontal="center" vertical="center" shrinkToFit="1"/>
    </xf>
    <xf numFmtId="0" fontId="19" fillId="2" borderId="18" xfId="0" applyFont="1" applyFill="1" applyBorder="1" applyAlignment="1">
      <alignment horizontal="center" vertical="center" shrinkToFit="1"/>
    </xf>
    <xf numFmtId="0" fontId="19" fillId="2" borderId="13" xfId="0" applyFont="1" applyFill="1" applyBorder="1" applyAlignment="1">
      <alignment horizontal="center" vertical="center" shrinkToFit="1"/>
    </xf>
    <xf numFmtId="0" fontId="17" fillId="7" borderId="12" xfId="1" applyFont="1" applyFill="1" applyBorder="1" applyAlignment="1">
      <alignment horizontal="center" vertical="center" shrinkToFit="1"/>
    </xf>
    <xf numFmtId="0" fontId="17" fillId="0" borderId="13" xfId="1" applyFont="1" applyBorder="1" applyAlignment="1" applyProtection="1">
      <alignment horizontal="center" vertical="center" shrinkToFit="1"/>
    </xf>
    <xf numFmtId="0" fontId="17" fillId="0" borderId="17" xfId="1" applyFont="1" applyBorder="1" applyAlignment="1" applyProtection="1">
      <alignment horizontal="center" vertical="center" shrinkToFit="1"/>
    </xf>
    <xf numFmtId="0" fontId="19" fillId="2" borderId="35" xfId="0" applyFont="1" applyFill="1" applyBorder="1" applyAlignment="1">
      <alignment horizontal="center" vertical="center" shrinkToFit="1"/>
    </xf>
    <xf numFmtId="0" fontId="19" fillId="2" borderId="36" xfId="0" applyFont="1" applyFill="1" applyBorder="1" applyAlignment="1">
      <alignment horizontal="center" vertical="center" shrinkToFit="1"/>
    </xf>
    <xf numFmtId="176" fontId="19" fillId="2" borderId="37" xfId="0" applyNumberFormat="1" applyFont="1" applyFill="1" applyBorder="1" applyAlignment="1">
      <alignment horizontal="center" vertical="center" shrinkToFit="1"/>
    </xf>
    <xf numFmtId="0" fontId="19" fillId="0" borderId="32" xfId="4" applyFont="1" applyBorder="1" applyAlignment="1">
      <alignment horizontal="center" vertical="center" shrinkToFit="1"/>
    </xf>
    <xf numFmtId="0" fontId="39" fillId="2" borderId="23" xfId="7" applyFont="1" applyFill="1" applyBorder="1" applyAlignment="1">
      <alignment horizontal="center" vertical="center" shrinkToFit="1"/>
    </xf>
    <xf numFmtId="0" fontId="39" fillId="2" borderId="25" xfId="7" applyFont="1" applyFill="1" applyBorder="1" applyAlignment="1">
      <alignment horizontal="center" vertical="center" shrinkToFit="1"/>
    </xf>
    <xf numFmtId="178" fontId="17" fillId="7" borderId="56" xfId="55" applyFont="1" applyFill="1" applyBorder="1" applyAlignment="1">
      <alignment horizontal="center" vertical="center" shrinkToFit="1"/>
    </xf>
    <xf numFmtId="178" fontId="17" fillId="7" borderId="57" xfId="55" applyFont="1" applyFill="1" applyBorder="1" applyAlignment="1">
      <alignment horizontal="center" vertical="center" shrinkToFit="1"/>
    </xf>
    <xf numFmtId="178" fontId="17" fillId="7" borderId="51" xfId="55" applyFont="1" applyFill="1" applyBorder="1" applyAlignment="1">
      <alignment horizontal="center" vertical="center" shrinkToFit="1"/>
    </xf>
    <xf numFmtId="178" fontId="17" fillId="7" borderId="52" xfId="55" applyFont="1" applyFill="1" applyBorder="1" applyAlignment="1">
      <alignment horizontal="center" vertical="center" shrinkToFit="1"/>
    </xf>
    <xf numFmtId="49" fontId="39" fillId="0" borderId="40" xfId="7" applyNumberFormat="1" applyFont="1" applyBorder="1" applyAlignment="1">
      <alignment horizontal="center" vertical="center" shrinkToFit="1"/>
    </xf>
    <xf numFmtId="49" fontId="39" fillId="0" borderId="32" xfId="7" applyNumberFormat="1" applyFont="1" applyBorder="1" applyAlignment="1">
      <alignment horizontal="center" vertical="center" shrinkToFit="1"/>
    </xf>
    <xf numFmtId="0" fontId="42" fillId="0" borderId="32" xfId="7" applyFont="1" applyBorder="1" applyAlignment="1">
      <alignment horizontal="center" vertical="center" shrinkToFit="1"/>
    </xf>
    <xf numFmtId="0" fontId="42" fillId="0" borderId="32" xfId="7" applyFont="1" applyBorder="1" applyAlignment="1">
      <alignment horizontal="center" shrinkToFit="1"/>
    </xf>
    <xf numFmtId="0" fontId="39" fillId="2" borderId="32" xfId="7" applyFont="1" applyFill="1" applyBorder="1" applyAlignment="1">
      <alignment horizontal="center" vertical="center" shrinkToFit="1"/>
    </xf>
    <xf numFmtId="0" fontId="39" fillId="2" borderId="33" xfId="7" applyFont="1" applyFill="1" applyBorder="1" applyAlignment="1">
      <alignment horizontal="center" vertical="center" shrinkToFit="1"/>
    </xf>
    <xf numFmtId="49" fontId="39" fillId="0" borderId="39" xfId="7" applyNumberFormat="1" applyFont="1" applyBorder="1" applyAlignment="1">
      <alignment horizontal="center" vertical="center" shrinkToFit="1"/>
    </xf>
    <xf numFmtId="49" fontId="39" fillId="0" borderId="11" xfId="7" applyNumberFormat="1" applyFont="1" applyBorder="1" applyAlignment="1">
      <alignment horizontal="center" vertical="center" shrinkToFit="1"/>
    </xf>
    <xf numFmtId="0" fontId="42" fillId="0" borderId="11" xfId="7" applyFont="1" applyBorder="1" applyAlignment="1">
      <alignment horizontal="center" vertical="center" shrinkToFit="1"/>
    </xf>
    <xf numFmtId="0" fontId="42" fillId="0" borderId="11" xfId="7" applyFont="1" applyBorder="1" applyAlignment="1">
      <alignment horizontal="center" shrinkToFit="1"/>
    </xf>
    <xf numFmtId="0" fontId="39" fillId="2" borderId="11" xfId="7" applyFont="1" applyFill="1" applyBorder="1" applyAlignment="1">
      <alignment horizontal="center" vertical="center" shrinkToFit="1"/>
    </xf>
    <xf numFmtId="0" fontId="39" fillId="2" borderId="15" xfId="7" applyFont="1" applyFill="1" applyBorder="1" applyAlignment="1">
      <alignment horizontal="center" vertical="center" shrinkToFit="1"/>
    </xf>
    <xf numFmtId="49" fontId="76" fillId="0" borderId="38" xfId="7" applyNumberFormat="1" applyFont="1" applyBorder="1" applyAlignment="1">
      <alignment horizontal="center" vertical="center" shrinkToFit="1"/>
    </xf>
    <xf numFmtId="49" fontId="76" fillId="0" borderId="23" xfId="7" applyNumberFormat="1" applyFont="1" applyBorder="1" applyAlignment="1">
      <alignment horizontal="center" vertical="center" shrinkToFit="1"/>
    </xf>
    <xf numFmtId="0" fontId="42" fillId="0" borderId="23" xfId="7" applyFont="1" applyBorder="1" applyAlignment="1">
      <alignment horizontal="center" vertical="center" shrinkToFit="1"/>
    </xf>
    <xf numFmtId="0" fontId="88" fillId="0" borderId="0" xfId="1" applyFont="1" applyAlignment="1">
      <alignment horizontal="left" vertical="top" wrapText="1" shrinkToFit="1"/>
    </xf>
    <xf numFmtId="0" fontId="88" fillId="0" borderId="0" xfId="1" applyFont="1" applyAlignment="1">
      <alignment horizontal="left" vertical="top" shrinkToFit="1"/>
    </xf>
    <xf numFmtId="178" fontId="17" fillId="0" borderId="52" xfId="55" applyFont="1" applyBorder="1" applyAlignment="1">
      <alignment horizontal="center" vertical="center" shrinkToFit="1"/>
    </xf>
    <xf numFmtId="178" fontId="17" fillId="0" borderId="49" xfId="55" applyFont="1" applyBorder="1" applyAlignment="1">
      <alignment horizontal="center" vertical="center" shrinkToFit="1"/>
    </xf>
    <xf numFmtId="178" fontId="17" fillId="0" borderId="64" xfId="55" applyFont="1" applyBorder="1" applyAlignment="1">
      <alignment horizontal="center" vertical="center" shrinkToFit="1"/>
    </xf>
    <xf numFmtId="0" fontId="19" fillId="0" borderId="23" xfId="0" applyFont="1" applyBorder="1" applyAlignment="1">
      <alignment horizontal="center" vertical="center" shrinkToFit="1"/>
    </xf>
    <xf numFmtId="176" fontId="19" fillId="0" borderId="25" xfId="0" applyNumberFormat="1" applyFont="1" applyBorder="1" applyAlignment="1">
      <alignment horizontal="center" vertical="center" shrinkToFit="1"/>
    </xf>
    <xf numFmtId="0" fontId="17" fillId="0" borderId="24" xfId="1" applyFont="1" applyBorder="1" applyAlignment="1">
      <alignment horizontal="center" vertical="center" wrapText="1" shrinkToFit="1"/>
    </xf>
    <xf numFmtId="0" fontId="17" fillId="0" borderId="58" xfId="3" applyFont="1" applyBorder="1" applyAlignment="1">
      <alignment horizontal="center" vertical="center" shrinkToFit="1"/>
    </xf>
    <xf numFmtId="0" fontId="19" fillId="0" borderId="34" xfId="0" applyFont="1" applyBorder="1" applyAlignment="1">
      <alignment horizontal="center" vertical="center" shrinkToFit="1"/>
    </xf>
    <xf numFmtId="0" fontId="26" fillId="0" borderId="12" xfId="10" applyFont="1" applyBorder="1" applyAlignment="1">
      <alignment horizontal="center" vertical="center"/>
    </xf>
    <xf numFmtId="0" fontId="42" fillId="0" borderId="13" xfId="28" applyFont="1" applyBorder="1" applyAlignment="1">
      <alignment horizontal="left" vertical="center"/>
    </xf>
    <xf numFmtId="0" fontId="19" fillId="0" borderId="12" xfId="28" applyFont="1" applyBorder="1" applyAlignment="1">
      <alignment horizontal="left" vertical="center" wrapText="1"/>
    </xf>
    <xf numFmtId="0" fontId="46" fillId="0" borderId="12" xfId="10" applyFont="1" applyBorder="1" applyAlignment="1">
      <alignment horizontal="center" vertical="center" wrapText="1"/>
    </xf>
    <xf numFmtId="0" fontId="46" fillId="0" borderId="13" xfId="10" applyFont="1" applyBorder="1" applyAlignment="1">
      <alignment horizontal="center" vertical="center" shrinkToFit="1"/>
    </xf>
    <xf numFmtId="0" fontId="46" fillId="0" borderId="59" xfId="10" applyFont="1" applyBorder="1" applyAlignment="1">
      <alignment horizontal="center" vertical="center" textRotation="255" wrapText="1" shrinkToFit="1"/>
    </xf>
    <xf numFmtId="0" fontId="17" fillId="7" borderId="13" xfId="3" applyFont="1" applyFill="1" applyBorder="1" applyAlignment="1">
      <alignment horizontal="center" vertical="center" shrinkToFit="1"/>
    </xf>
    <xf numFmtId="0" fontId="17" fillId="7" borderId="17" xfId="3" applyFont="1" applyFill="1" applyBorder="1" applyAlignment="1">
      <alignment horizontal="center" vertical="center" shrinkToFit="1"/>
    </xf>
    <xf numFmtId="0" fontId="17" fillId="0" borderId="13" xfId="3" applyFont="1" applyBorder="1" applyAlignment="1">
      <alignment horizontal="center" vertical="center" shrinkToFit="1"/>
    </xf>
    <xf numFmtId="0" fontId="17" fillId="0" borderId="59" xfId="1" applyFont="1" applyBorder="1" applyAlignment="1">
      <alignment horizontal="center" vertical="center" shrinkToFit="1"/>
    </xf>
    <xf numFmtId="0" fontId="93" fillId="0" borderId="0" xfId="1" applyFont="1" applyAlignment="1">
      <alignment horizontal="left" vertical="center" wrapText="1" shrinkToFit="1"/>
    </xf>
    <xf numFmtId="0" fontId="92" fillId="0" borderId="0" xfId="1" applyFont="1" applyAlignment="1">
      <alignment horizontal="left" vertical="center" wrapText="1" shrinkToFit="1"/>
    </xf>
    <xf numFmtId="0" fontId="19" fillId="2" borderId="3" xfId="1" applyFont="1" applyFill="1" applyBorder="1" applyAlignment="1">
      <alignment horizontal="center" vertical="center" shrinkToFit="1"/>
    </xf>
    <xf numFmtId="0" fontId="19" fillId="2" borderId="4" xfId="1" applyFont="1" applyFill="1" applyBorder="1" applyAlignment="1">
      <alignment horizontal="center" vertical="center" shrinkToFit="1"/>
    </xf>
    <xf numFmtId="0" fontId="19" fillId="2" borderId="5" xfId="1" applyFont="1" applyFill="1" applyBorder="1" applyAlignment="1">
      <alignment horizontal="center" vertical="center" shrinkToFit="1"/>
    </xf>
    <xf numFmtId="0" fontId="41" fillId="2" borderId="13" xfId="10" applyFont="1" applyFill="1" applyBorder="1" applyAlignment="1">
      <alignment horizontal="center" vertical="center"/>
    </xf>
    <xf numFmtId="0" fontId="26" fillId="2" borderId="30" xfId="10" applyFont="1" applyFill="1" applyBorder="1" applyAlignment="1">
      <alignment horizontal="center" vertical="center"/>
    </xf>
    <xf numFmtId="0" fontId="42" fillId="2" borderId="13" xfId="28" applyFont="1" applyFill="1" applyBorder="1" applyAlignment="1">
      <alignment horizontal="left" vertical="center"/>
    </xf>
    <xf numFmtId="0" fontId="19" fillId="2" borderId="30" xfId="28" applyFont="1" applyFill="1" applyBorder="1" applyAlignment="1">
      <alignment horizontal="left" vertical="center" wrapText="1"/>
    </xf>
    <xf numFmtId="0" fontId="42" fillId="2" borderId="13" xfId="10" applyFont="1" applyFill="1" applyBorder="1" applyAlignment="1">
      <alignment horizontal="center" vertical="center" wrapText="1"/>
    </xf>
    <xf numFmtId="0" fontId="46" fillId="2" borderId="17" xfId="10" applyFont="1" applyFill="1" applyBorder="1" applyAlignment="1">
      <alignment horizontal="center" vertical="center" wrapText="1"/>
    </xf>
    <xf numFmtId="0" fontId="42" fillId="2" borderId="11" xfId="10" applyFont="1" applyFill="1" applyBorder="1" applyAlignment="1">
      <alignment horizontal="center" vertical="center" shrinkToFit="1"/>
    </xf>
    <xf numFmtId="0" fontId="46" fillId="2" borderId="32" xfId="10" applyFont="1" applyFill="1" applyBorder="1" applyAlignment="1">
      <alignment horizontal="center" vertical="center" shrinkToFit="1"/>
    </xf>
    <xf numFmtId="0" fontId="42" fillId="2" borderId="19" xfId="10" applyFont="1" applyFill="1" applyBorder="1" applyAlignment="1">
      <alignment horizontal="center" vertical="center" textRotation="255" wrapText="1" shrinkToFit="1"/>
    </xf>
    <xf numFmtId="0" fontId="46" fillId="2" borderId="44" xfId="10" applyFont="1" applyFill="1" applyBorder="1" applyAlignment="1">
      <alignment horizontal="center" vertical="center" textRotation="255" wrapText="1" shrinkToFit="1"/>
    </xf>
    <xf numFmtId="0" fontId="17" fillId="2" borderId="23" xfId="1" applyFont="1" applyFill="1" applyBorder="1" applyAlignment="1">
      <alignment horizontal="center" vertical="center" shrinkToFit="1"/>
    </xf>
    <xf numFmtId="0" fontId="19" fillId="2" borderId="11" xfId="4" applyFont="1" applyFill="1" applyBorder="1" applyAlignment="1">
      <alignment horizontal="center" vertical="center" shrinkToFit="1"/>
    </xf>
    <xf numFmtId="0" fontId="17" fillId="2" borderId="13" xfId="1" applyFont="1" applyFill="1" applyBorder="1" applyAlignment="1">
      <alignment horizontal="center" vertical="center" shrinkToFit="1"/>
    </xf>
    <xf numFmtId="0" fontId="17" fillId="2" borderId="17" xfId="1" applyFont="1" applyFill="1" applyBorder="1" applyAlignment="1">
      <alignment horizontal="center" vertical="center" shrinkToFit="1"/>
    </xf>
    <xf numFmtId="0" fontId="17" fillId="2" borderId="12" xfId="3" applyFont="1" applyFill="1" applyBorder="1" applyAlignment="1">
      <alignment horizontal="center" vertical="center" shrinkToFit="1"/>
    </xf>
    <xf numFmtId="0" fontId="17" fillId="2" borderId="17" xfId="3" applyFont="1" applyFill="1" applyBorder="1" applyAlignment="1">
      <alignment horizontal="center" vertical="center" shrinkToFit="1"/>
    </xf>
    <xf numFmtId="0" fontId="26" fillId="2" borderId="12" xfId="5" applyFont="1" applyFill="1" applyBorder="1" applyAlignment="1">
      <alignment horizontal="center" vertical="center" wrapText="1"/>
    </xf>
    <xf numFmtId="0" fontId="26" fillId="2" borderId="17" xfId="5" applyFont="1" applyFill="1" applyBorder="1" applyAlignment="1">
      <alignment horizontal="center" vertical="center" wrapText="1"/>
    </xf>
    <xf numFmtId="0" fontId="17" fillId="2" borderId="12" xfId="1" applyFont="1" applyFill="1" applyBorder="1" applyAlignment="1">
      <alignment horizontal="center" vertical="center" shrinkToFit="1"/>
    </xf>
    <xf numFmtId="0" fontId="17" fillId="2" borderId="0" xfId="1" applyFont="1" applyFill="1" applyBorder="1" applyAlignment="1">
      <alignment horizontal="center" vertical="center" shrinkToFit="1"/>
    </xf>
    <xf numFmtId="0" fontId="17" fillId="2" borderId="11" xfId="1" applyFont="1" applyFill="1" applyBorder="1" applyAlignment="1">
      <alignment horizontal="center" vertical="center" shrinkToFit="1"/>
    </xf>
    <xf numFmtId="0" fontId="17" fillId="2" borderId="13" xfId="3" applyFont="1" applyFill="1" applyBorder="1" applyAlignment="1">
      <alignment horizontal="center" vertical="center" shrinkToFit="1"/>
    </xf>
    <xf numFmtId="0" fontId="17" fillId="2" borderId="13" xfId="1" applyFont="1" applyFill="1" applyBorder="1" applyAlignment="1">
      <alignment horizontal="center" vertical="center" wrapText="1" shrinkToFit="1"/>
    </xf>
    <xf numFmtId="0" fontId="19" fillId="2" borderId="30" xfId="4" applyFont="1" applyFill="1" applyBorder="1" applyAlignment="1">
      <alignment horizontal="center" vertical="center" wrapText="1" shrinkToFit="1"/>
    </xf>
    <xf numFmtId="0" fontId="17" fillId="2" borderId="30" xfId="1" applyFont="1" applyFill="1" applyBorder="1" applyAlignment="1">
      <alignment horizontal="center" vertical="center" shrinkToFit="1"/>
    </xf>
    <xf numFmtId="178" fontId="17" fillId="5" borderId="51" xfId="55" applyFont="1" applyFill="1" applyBorder="1" applyAlignment="1">
      <alignment horizontal="center" vertical="center" shrinkToFit="1"/>
    </xf>
    <xf numFmtId="0" fontId="26" fillId="2" borderId="13" xfId="5" applyFont="1" applyFill="1" applyBorder="1" applyAlignment="1">
      <alignment horizontal="center" vertical="center" wrapText="1"/>
    </xf>
    <xf numFmtId="0" fontId="26" fillId="2" borderId="30" xfId="5" applyFont="1" applyFill="1" applyBorder="1" applyAlignment="1">
      <alignment horizontal="center" vertical="center" wrapText="1"/>
    </xf>
    <xf numFmtId="0" fontId="17" fillId="2" borderId="30" xfId="3" applyFont="1" applyFill="1" applyBorder="1" applyAlignment="1">
      <alignment horizontal="center" vertical="center" shrinkToFit="1"/>
    </xf>
    <xf numFmtId="0" fontId="17" fillId="2" borderId="24" xfId="1" applyFont="1" applyFill="1" applyBorder="1" applyAlignment="1">
      <alignment horizontal="center" vertical="center" shrinkToFit="1"/>
    </xf>
    <xf numFmtId="0" fontId="19" fillId="2" borderId="12" xfId="4" applyFont="1" applyFill="1" applyBorder="1" applyAlignment="1">
      <alignment horizontal="center" vertical="center" wrapText="1" shrinkToFit="1"/>
    </xf>
    <xf numFmtId="0" fontId="26" fillId="2" borderId="24" xfId="5" applyFont="1" applyFill="1" applyBorder="1" applyAlignment="1">
      <alignment horizontal="center" vertical="center" wrapText="1"/>
    </xf>
    <xf numFmtId="0" fontId="17" fillId="2" borderId="13" xfId="1" applyFont="1" applyFill="1" applyBorder="1" applyAlignment="1" applyProtection="1">
      <alignment horizontal="center" vertical="center" shrinkToFit="1"/>
    </xf>
    <xf numFmtId="0" fontId="17" fillId="2" borderId="30" xfId="1" applyFont="1" applyFill="1" applyBorder="1" applyAlignment="1" applyProtection="1">
      <alignment horizontal="center" vertical="center" shrinkToFit="1"/>
    </xf>
    <xf numFmtId="0" fontId="17" fillId="2" borderId="0" xfId="3" applyFont="1" applyFill="1" applyAlignment="1">
      <alignment horizontal="center" vertical="center" shrinkToFit="1"/>
    </xf>
    <xf numFmtId="0" fontId="19" fillId="2" borderId="13" xfId="4" applyFont="1" applyFill="1" applyBorder="1" applyAlignment="1">
      <alignment horizontal="center" vertical="center" shrinkToFit="1"/>
    </xf>
    <xf numFmtId="0" fontId="19" fillId="2" borderId="32" xfId="4" applyFont="1" applyFill="1" applyBorder="1" applyAlignment="1">
      <alignment horizontal="center" vertical="center" shrinkToFit="1"/>
    </xf>
    <xf numFmtId="178" fontId="17" fillId="6" borderId="51" xfId="55" applyFont="1" applyFill="1" applyBorder="1" applyAlignment="1">
      <alignment horizontal="center" vertical="center" shrinkToFit="1"/>
    </xf>
    <xf numFmtId="178" fontId="17" fillId="6" borderId="52" xfId="55" applyFont="1" applyFill="1" applyBorder="1" applyAlignment="1">
      <alignment horizontal="center" vertical="center" shrinkToFit="1"/>
    </xf>
    <xf numFmtId="178" fontId="17" fillId="6" borderId="49" xfId="55" applyFont="1" applyFill="1" applyBorder="1" applyAlignment="1">
      <alignment horizontal="center" vertical="center" shrinkToFit="1"/>
    </xf>
    <xf numFmtId="0" fontId="17" fillId="7" borderId="12" xfId="3" applyFont="1" applyFill="1" applyBorder="1" applyAlignment="1">
      <alignment horizontal="center" vertical="center" shrinkToFit="1"/>
    </xf>
    <xf numFmtId="49" fontId="39" fillId="2" borderId="39" xfId="7" applyNumberFormat="1" applyFont="1" applyFill="1" applyBorder="1" applyAlignment="1">
      <alignment horizontal="center" vertical="center" shrinkToFit="1"/>
    </xf>
    <xf numFmtId="49" fontId="39" fillId="2" borderId="11" xfId="7" applyNumberFormat="1" applyFont="1" applyFill="1" applyBorder="1" applyAlignment="1">
      <alignment horizontal="center" vertical="center" shrinkToFit="1"/>
    </xf>
    <xf numFmtId="0" fontId="42" fillId="2" borderId="11" xfId="7" applyFont="1" applyFill="1" applyBorder="1" applyAlignment="1">
      <alignment horizontal="center" vertical="center" shrinkToFit="1"/>
    </xf>
    <xf numFmtId="0" fontId="42" fillId="2" borderId="11" xfId="7" applyFont="1" applyFill="1" applyBorder="1" applyAlignment="1">
      <alignment horizontal="center" shrinkToFit="1"/>
    </xf>
    <xf numFmtId="49" fontId="76" fillId="2" borderId="38" xfId="7" applyNumberFormat="1" applyFont="1" applyFill="1" applyBorder="1" applyAlignment="1">
      <alignment horizontal="center" vertical="center" shrinkToFit="1"/>
    </xf>
    <xf numFmtId="49" fontId="76" fillId="2" borderId="23" xfId="7" applyNumberFormat="1" applyFont="1" applyFill="1" applyBorder="1" applyAlignment="1">
      <alignment horizontal="center" vertical="center" shrinkToFit="1"/>
    </xf>
    <xf numFmtId="0" fontId="42" fillId="2" borderId="23" xfId="7" applyFont="1" applyFill="1" applyBorder="1" applyAlignment="1">
      <alignment horizontal="center" vertical="center" shrinkToFit="1"/>
    </xf>
    <xf numFmtId="49" fontId="39" fillId="2" borderId="40" xfId="7" applyNumberFormat="1" applyFont="1" applyFill="1" applyBorder="1" applyAlignment="1">
      <alignment horizontal="center" vertical="center" shrinkToFit="1"/>
    </xf>
    <xf numFmtId="49" fontId="39" fillId="2" borderId="32" xfId="7" applyNumberFormat="1" applyFont="1" applyFill="1" applyBorder="1" applyAlignment="1">
      <alignment horizontal="center" vertical="center" shrinkToFit="1"/>
    </xf>
    <xf numFmtId="0" fontId="42" fillId="2" borderId="32" xfId="7" applyFont="1" applyFill="1" applyBorder="1" applyAlignment="1">
      <alignment horizontal="center" vertical="center" shrinkToFit="1"/>
    </xf>
    <xf numFmtId="0" fontId="42" fillId="2" borderId="32" xfId="7" applyFont="1" applyFill="1" applyBorder="1" applyAlignment="1">
      <alignment horizontal="center" shrinkToFit="1"/>
    </xf>
    <xf numFmtId="0" fontId="84" fillId="7" borderId="13" xfId="1" applyFont="1" applyFill="1" applyBorder="1" applyAlignment="1">
      <alignment horizontal="center" vertical="center" shrinkToFit="1"/>
    </xf>
    <xf numFmtId="0" fontId="84" fillId="7" borderId="17" xfId="1" applyFont="1" applyFill="1" applyBorder="1" applyAlignment="1">
      <alignment horizontal="center" vertical="center" shrinkToFit="1"/>
    </xf>
    <xf numFmtId="0" fontId="19" fillId="0" borderId="17" xfId="0" applyFont="1" applyBorder="1" applyAlignment="1">
      <alignment horizontal="center" vertical="center" shrinkToFit="1"/>
    </xf>
    <xf numFmtId="176" fontId="19" fillId="0" borderId="28" xfId="0" applyNumberFormat="1" applyFont="1" applyBorder="1" applyAlignment="1">
      <alignment horizontal="center" vertical="center" shrinkToFit="1"/>
    </xf>
    <xf numFmtId="0" fontId="27" fillId="0" borderId="11" xfId="7" applyFont="1" applyBorder="1" applyAlignment="1">
      <alignment horizontal="center" vertical="center" shrinkToFit="1"/>
    </xf>
    <xf numFmtId="0" fontId="27" fillId="0" borderId="15" xfId="7" applyFont="1" applyBorder="1" applyAlignment="1">
      <alignment horizontal="center" vertical="center" shrinkToFit="1"/>
    </xf>
    <xf numFmtId="49" fontId="30" fillId="0" borderId="38" xfId="7" applyNumberFormat="1" applyFont="1" applyBorder="1" applyAlignment="1">
      <alignment horizontal="center" vertical="center" shrinkToFit="1"/>
    </xf>
    <xf numFmtId="49" fontId="30" fillId="0" borderId="23" xfId="7" applyNumberFormat="1" applyFont="1" applyBorder="1" applyAlignment="1">
      <alignment horizontal="center" vertical="center" shrinkToFit="1"/>
    </xf>
    <xf numFmtId="0" fontId="32" fillId="0" borderId="23" xfId="7" applyFont="1" applyBorder="1" applyAlignment="1">
      <alignment horizontal="center" vertical="center" shrinkToFit="1"/>
    </xf>
    <xf numFmtId="0" fontId="27" fillId="0" borderId="23" xfId="7" applyFont="1" applyBorder="1" applyAlignment="1">
      <alignment horizontal="center" vertical="center" shrinkToFit="1"/>
    </xf>
    <xf numFmtId="0" fontId="27" fillId="0" borderId="25" xfId="7" applyFont="1" applyBorder="1" applyAlignment="1">
      <alignment horizontal="center" vertical="center" shrinkToFit="1"/>
    </xf>
    <xf numFmtId="49" fontId="27" fillId="0" borderId="39" xfId="7" applyNumberFormat="1" applyFont="1" applyBorder="1" applyAlignment="1">
      <alignment horizontal="center" vertical="center" shrinkToFit="1"/>
    </xf>
    <xf numFmtId="49" fontId="27" fillId="0" borderId="11" xfId="7" applyNumberFormat="1" applyFont="1" applyBorder="1" applyAlignment="1">
      <alignment horizontal="center" vertical="center" shrinkToFit="1"/>
    </xf>
    <xf numFmtId="0" fontId="32" fillId="0" borderId="11" xfId="7" applyFont="1" applyBorder="1" applyAlignment="1">
      <alignment horizontal="center" vertical="center" shrinkToFit="1"/>
    </xf>
    <xf numFmtId="0" fontId="32" fillId="0" borderId="11" xfId="7" applyFont="1" applyBorder="1" applyAlignment="1">
      <alignment horizontal="center" shrinkToFit="1"/>
    </xf>
    <xf numFmtId="49" fontId="27" fillId="0" borderId="40" xfId="7" applyNumberFormat="1" applyFont="1" applyBorder="1" applyAlignment="1">
      <alignment horizontal="center" vertical="center" shrinkToFit="1"/>
    </xf>
    <xf numFmtId="49" fontId="27" fillId="0" borderId="32" xfId="7" applyNumberFormat="1" applyFont="1" applyBorder="1" applyAlignment="1">
      <alignment horizontal="center" vertical="center" shrinkToFit="1"/>
    </xf>
    <xf numFmtId="0" fontId="32" fillId="0" borderId="32" xfId="7" applyFont="1" applyBorder="1" applyAlignment="1">
      <alignment horizontal="center" vertical="center" shrinkToFit="1"/>
    </xf>
    <xf numFmtId="0" fontId="32" fillId="0" borderId="32" xfId="7" applyFont="1" applyBorder="1" applyAlignment="1">
      <alignment horizontal="center" shrinkToFit="1"/>
    </xf>
    <xf numFmtId="0" fontId="27" fillId="0" borderId="32" xfId="7" applyFont="1" applyBorder="1" applyAlignment="1">
      <alignment horizontal="center" vertical="center" shrinkToFit="1"/>
    </xf>
    <xf numFmtId="0" fontId="27" fillId="0" borderId="33" xfId="7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176" fontId="9" fillId="0" borderId="15" xfId="0" applyNumberFormat="1" applyFont="1" applyBorder="1" applyAlignment="1">
      <alignment horizontal="center" vertical="center" shrinkToFit="1"/>
    </xf>
    <xf numFmtId="176" fontId="9" fillId="0" borderId="33" xfId="0" applyNumberFormat="1" applyFont="1" applyBorder="1" applyAlignment="1">
      <alignment horizontal="center" vertical="center" shrinkToFit="1"/>
    </xf>
    <xf numFmtId="0" fontId="18" fillId="0" borderId="11" xfId="1" applyFont="1" applyBorder="1" applyAlignment="1">
      <alignment horizontal="center" vertical="center" shrinkToFit="1"/>
    </xf>
    <xf numFmtId="0" fontId="9" fillId="0" borderId="32" xfId="4" applyFont="1" applyBorder="1" applyAlignment="1">
      <alignment horizontal="center" vertical="center" shrinkToFit="1"/>
    </xf>
    <xf numFmtId="0" fontId="15" fillId="0" borderId="13" xfId="1" applyFont="1" applyBorder="1" applyAlignment="1">
      <alignment horizontal="center" vertical="center" shrinkToFit="1"/>
    </xf>
    <xf numFmtId="0" fontId="15" fillId="0" borderId="30" xfId="1" applyFont="1" applyBorder="1" applyAlignment="1">
      <alignment horizontal="center" vertical="center" shrinkToFit="1"/>
    </xf>
    <xf numFmtId="0" fontId="24" fillId="2" borderId="13" xfId="5" applyFont="1" applyFill="1" applyBorder="1" applyAlignment="1">
      <alignment horizontal="center" vertical="center" wrapText="1"/>
    </xf>
    <xf numFmtId="0" fontId="24" fillId="2" borderId="30" xfId="5" applyFont="1" applyFill="1" applyBorder="1" applyAlignment="1">
      <alignment horizontal="center" vertical="center" wrapText="1"/>
    </xf>
    <xf numFmtId="0" fontId="18" fillId="0" borderId="13" xfId="3" applyFont="1" applyBorder="1" applyAlignment="1">
      <alignment horizontal="center" vertical="center" shrinkToFit="1"/>
    </xf>
    <xf numFmtId="0" fontId="18" fillId="0" borderId="30" xfId="3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19" fillId="0" borderId="27" xfId="0" applyFont="1" applyBorder="1" applyAlignment="1">
      <alignment horizontal="center" vertical="center" shrinkToFit="1"/>
    </xf>
    <xf numFmtId="0" fontId="17" fillId="0" borderId="0" xfId="3" applyFont="1" applyAlignment="1">
      <alignment horizontal="center" vertical="center" shrinkToFit="1"/>
    </xf>
    <xf numFmtId="0" fontId="17" fillId="0" borderId="30" xfId="3" applyFont="1" applyBorder="1" applyAlignment="1">
      <alignment horizontal="center" vertical="center" shrinkToFit="1"/>
    </xf>
    <xf numFmtId="176" fontId="19" fillId="0" borderId="33" xfId="0" applyNumberFormat="1" applyFont="1" applyBorder="1" applyAlignment="1">
      <alignment horizontal="center" vertical="center" shrinkToFit="1"/>
    </xf>
    <xf numFmtId="0" fontId="19" fillId="0" borderId="32" xfId="0" applyFont="1" applyBorder="1" applyAlignment="1">
      <alignment horizontal="center" vertical="center" shrinkToFit="1"/>
    </xf>
    <xf numFmtId="0" fontId="18" fillId="0" borderId="13" xfId="1" applyFont="1" applyBorder="1" applyAlignment="1">
      <alignment horizontal="center" vertical="center" shrinkToFit="1"/>
    </xf>
    <xf numFmtId="0" fontId="18" fillId="0" borderId="17" xfId="1" applyFont="1" applyBorder="1" applyAlignment="1">
      <alignment horizontal="center" vertical="center" shrinkToFit="1"/>
    </xf>
    <xf numFmtId="176" fontId="19" fillId="0" borderId="37" xfId="0" applyNumberFormat="1" applyFont="1" applyBorder="1" applyAlignment="1">
      <alignment horizontal="center" vertical="center" shrinkToFit="1"/>
    </xf>
    <xf numFmtId="0" fontId="19" fillId="0" borderId="35" xfId="0" applyFont="1" applyBorder="1" applyAlignment="1">
      <alignment horizontal="center" vertical="center" shrinkToFit="1"/>
    </xf>
    <xf numFmtId="0" fontId="19" fillId="0" borderId="36" xfId="0" applyFont="1" applyBorder="1" applyAlignment="1">
      <alignment horizontal="center" vertical="center" shrinkToFit="1"/>
    </xf>
    <xf numFmtId="176" fontId="9" fillId="0" borderId="19" xfId="0" applyNumberFormat="1" applyFont="1" applyBorder="1" applyAlignment="1">
      <alignment horizontal="center" vertical="center" shrinkToFit="1"/>
    </xf>
    <xf numFmtId="0" fontId="57" fillId="7" borderId="23" xfId="1" applyFont="1" applyFill="1" applyBorder="1" applyAlignment="1">
      <alignment horizontal="center" vertical="center" shrinkToFit="1"/>
    </xf>
    <xf numFmtId="0" fontId="58" fillId="7" borderId="11" xfId="4" applyFont="1" applyFill="1" applyBorder="1" applyAlignment="1">
      <alignment horizontal="center" vertical="center" shrinkToFit="1"/>
    </xf>
    <xf numFmtId="0" fontId="15" fillId="0" borderId="24" xfId="1" applyFont="1" applyBorder="1" applyAlignment="1">
      <alignment horizontal="center" vertical="center" shrinkToFit="1"/>
    </xf>
    <xf numFmtId="0" fontId="15" fillId="0" borderId="17" xfId="1" applyFont="1" applyBorder="1" applyAlignment="1">
      <alignment horizontal="center" vertical="center" shrinkToFit="1"/>
    </xf>
    <xf numFmtId="0" fontId="18" fillId="2" borderId="24" xfId="1" applyFont="1" applyFill="1" applyBorder="1" applyAlignment="1">
      <alignment horizontal="center" vertical="center" shrinkToFit="1"/>
    </xf>
    <xf numFmtId="0" fontId="18" fillId="2" borderId="17" xfId="1" applyFont="1" applyFill="1" applyBorder="1" applyAlignment="1">
      <alignment horizontal="center" vertical="center" shrinkToFit="1"/>
    </xf>
    <xf numFmtId="0" fontId="24" fillId="2" borderId="24" xfId="5" applyFont="1" applyFill="1" applyBorder="1" applyAlignment="1">
      <alignment horizontal="center" vertical="center" wrapText="1"/>
    </xf>
    <xf numFmtId="0" fontId="24" fillId="2" borderId="17" xfId="5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176" fontId="9" fillId="0" borderId="25" xfId="0" applyNumberFormat="1" applyFont="1" applyBorder="1" applyAlignment="1">
      <alignment horizontal="center" vertical="center" shrinkToFit="1"/>
    </xf>
    <xf numFmtId="0" fontId="15" fillId="2" borderId="13" xfId="1" applyFont="1" applyFill="1" applyBorder="1" applyAlignment="1">
      <alignment horizontal="center" vertical="center" wrapText="1" shrinkToFit="1"/>
    </xf>
    <xf numFmtId="0" fontId="22" fillId="2" borderId="12" xfId="4" applyFont="1" applyFill="1" applyBorder="1" applyAlignment="1">
      <alignment horizontal="center" vertical="center" wrapText="1" shrinkToFit="1"/>
    </xf>
    <xf numFmtId="0" fontId="18" fillId="2" borderId="13" xfId="1" applyFont="1" applyFill="1" applyBorder="1" applyAlignment="1">
      <alignment horizontal="center" vertical="center" shrinkToFit="1"/>
    </xf>
    <xf numFmtId="0" fontId="24" fillId="2" borderId="12" xfId="5" applyFont="1" applyFill="1" applyBorder="1" applyAlignment="1">
      <alignment horizontal="center" vertical="center" wrapText="1"/>
    </xf>
    <xf numFmtId="0" fontId="18" fillId="2" borderId="13" xfId="3" applyFont="1" applyFill="1" applyBorder="1" applyAlignment="1">
      <alignment horizontal="center" vertical="center" shrinkToFit="1"/>
    </xf>
    <xf numFmtId="0" fontId="18" fillId="2" borderId="12" xfId="3" applyFont="1" applyFill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18" fillId="2" borderId="11" xfId="1" applyFont="1" applyFill="1" applyBorder="1" applyAlignment="1">
      <alignment horizontal="center" vertical="center" shrinkToFit="1"/>
    </xf>
    <xf numFmtId="0" fontId="18" fillId="0" borderId="17" xfId="3" applyFont="1" applyBorder="1" applyAlignment="1">
      <alignment horizontal="center" vertical="center" shrinkToFit="1"/>
    </xf>
    <xf numFmtId="0" fontId="57" fillId="7" borderId="13" xfId="1" applyFont="1" applyFill="1" applyBorder="1" applyAlignment="1">
      <alignment horizontal="center" vertical="center" shrinkToFit="1"/>
    </xf>
    <xf numFmtId="0" fontId="57" fillId="7" borderId="17" xfId="1" applyFont="1" applyFill="1" applyBorder="1" applyAlignment="1">
      <alignment horizontal="center" vertical="center" shrinkToFit="1"/>
    </xf>
    <xf numFmtId="0" fontId="15" fillId="0" borderId="12" xfId="1" applyFont="1" applyBorder="1" applyAlignment="1">
      <alignment horizontal="center" vertical="center" shrinkToFit="1"/>
    </xf>
    <xf numFmtId="178" fontId="55" fillId="5" borderId="51" xfId="55" applyFont="1" applyFill="1" applyBorder="1" applyAlignment="1">
      <alignment horizontal="center" vertical="center" shrinkToFit="1"/>
    </xf>
    <xf numFmtId="0" fontId="19" fillId="0" borderId="31" xfId="0" applyFont="1" applyBorder="1" applyAlignment="1">
      <alignment horizontal="center" vertical="center" shrinkToFit="1"/>
    </xf>
    <xf numFmtId="0" fontId="2" fillId="0" borderId="0" xfId="1" applyFont="1" applyAlignment="1">
      <alignment horizontal="center" vertical="top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19" fillId="0" borderId="30" xfId="28" applyFont="1" applyBorder="1" applyAlignment="1">
      <alignment horizontal="left" vertical="center" wrapText="1"/>
    </xf>
    <xf numFmtId="0" fontId="18" fillId="0" borderId="12" xfId="3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18" fillId="7" borderId="13" xfId="1" applyFont="1" applyFill="1" applyBorder="1" applyAlignment="1">
      <alignment horizontal="center" vertical="center" shrinkToFit="1"/>
    </xf>
    <xf numFmtId="0" fontId="18" fillId="7" borderId="17" xfId="1" applyFont="1" applyFill="1" applyBorder="1" applyAlignment="1">
      <alignment horizontal="center" vertical="center" shrinkToFit="1"/>
    </xf>
    <xf numFmtId="0" fontId="15" fillId="0" borderId="23" xfId="1" applyFont="1" applyBorder="1" applyAlignment="1">
      <alignment horizontal="center" vertical="center" shrinkToFit="1"/>
    </xf>
    <xf numFmtId="0" fontId="22" fillId="0" borderId="11" xfId="4" applyFont="1" applyBorder="1" applyAlignment="1">
      <alignment horizontal="center" vertical="center" shrinkToFit="1"/>
    </xf>
    <xf numFmtId="0" fontId="15" fillId="2" borderId="12" xfId="3" applyFont="1" applyFill="1" applyBorder="1" applyAlignment="1">
      <alignment horizontal="center" vertical="center" shrinkToFit="1"/>
    </xf>
    <xf numFmtId="0" fontId="15" fillId="2" borderId="17" xfId="3" applyFont="1" applyFill="1" applyBorder="1" applyAlignment="1">
      <alignment horizontal="center" vertical="center" shrinkToFit="1"/>
    </xf>
    <xf numFmtId="0" fontId="18" fillId="0" borderId="12" xfId="1" applyFont="1" applyBorder="1" applyAlignment="1">
      <alignment horizontal="center" vertical="center" shrinkToFit="1"/>
    </xf>
    <xf numFmtId="0" fontId="57" fillId="0" borderId="17" xfId="1" applyFont="1" applyBorder="1" applyAlignment="1">
      <alignment horizontal="center" vertical="center" shrinkToFit="1"/>
    </xf>
    <xf numFmtId="0" fontId="58" fillId="0" borderId="11" xfId="4" applyFont="1" applyBorder="1" applyAlignment="1">
      <alignment horizontal="center" vertical="center" shrinkToFit="1"/>
    </xf>
    <xf numFmtId="0" fontId="18" fillId="2" borderId="12" xfId="1" applyFont="1" applyFill="1" applyBorder="1" applyAlignment="1">
      <alignment horizontal="center" vertical="center" shrinkToFit="1"/>
    </xf>
    <xf numFmtId="176" fontId="9" fillId="0" borderId="28" xfId="0" applyNumberFormat="1" applyFont="1" applyBorder="1" applyAlignment="1">
      <alignment horizontal="center" vertical="center" shrinkToFit="1"/>
    </xf>
    <xf numFmtId="0" fontId="18" fillId="2" borderId="0" xfId="1" applyFont="1" applyFill="1" applyBorder="1" applyAlignment="1">
      <alignment horizontal="center" vertical="center" shrinkToFit="1"/>
    </xf>
    <xf numFmtId="178" fontId="17" fillId="5" borderId="52" xfId="55" applyFont="1" applyFill="1" applyBorder="1" applyAlignment="1">
      <alignment horizontal="center" vertical="center" shrinkToFit="1"/>
    </xf>
    <xf numFmtId="178" fontId="17" fillId="5" borderId="49" xfId="55" applyFont="1" applyFill="1" applyBorder="1" applyAlignment="1">
      <alignment horizontal="center" vertical="center" shrinkToFit="1"/>
    </xf>
    <xf numFmtId="0" fontId="15" fillId="2" borderId="23" xfId="1" applyFont="1" applyFill="1" applyBorder="1" applyAlignment="1">
      <alignment horizontal="center" vertical="center" shrinkToFit="1"/>
    </xf>
    <xf numFmtId="0" fontId="22" fillId="2" borderId="11" xfId="4" applyFont="1" applyFill="1" applyBorder="1" applyAlignment="1">
      <alignment horizontal="center" vertical="center" shrinkToFit="1"/>
    </xf>
    <xf numFmtId="0" fontId="18" fillId="2" borderId="30" xfId="1" applyFont="1" applyFill="1" applyBorder="1" applyAlignment="1">
      <alignment horizontal="center" vertical="center" shrinkToFit="1"/>
    </xf>
    <xf numFmtId="0" fontId="15" fillId="0" borderId="0" xfId="1" applyFont="1" applyBorder="1" applyAlignment="1">
      <alignment horizontal="center" vertical="center" shrinkToFit="1"/>
    </xf>
  </cellXfs>
  <cellStyles count="56">
    <cellStyle name="Excel Built-in Normal" xfId="49" xr:uid="{64903B7D-F0A3-4845-8E2D-08AAA02D2B58}"/>
    <cellStyle name="Heading" xfId="11" xr:uid="{A4D1C766-C103-4FD6-8B46-B848748F49D4}"/>
    <cellStyle name="Heading1" xfId="12" xr:uid="{03C98448-22FC-4911-B639-FC7711C57810}"/>
    <cellStyle name="Result" xfId="13" xr:uid="{D0115681-DCFB-468B-9AEE-A646785BB22F}"/>
    <cellStyle name="Result2" xfId="14" xr:uid="{B498FED4-7603-4652-A802-1F8C3820B95F}"/>
    <cellStyle name="一般" xfId="0" builtinId="0"/>
    <cellStyle name="一般 2" xfId="9" xr:uid="{5A732924-C284-4333-8647-492B6F177C62}"/>
    <cellStyle name="一般 2 2" xfId="16" xr:uid="{3167831C-E1AD-474C-8AF5-E41F9B249B1C}"/>
    <cellStyle name="一般 2 2 2" xfId="24" xr:uid="{E62B40BF-1F6A-427C-BE30-8B6F79082441}"/>
    <cellStyle name="一般 2 2 3" xfId="27" xr:uid="{88817B49-ED66-463B-B51F-CE6981472522}"/>
    <cellStyle name="一般 2 2 4" xfId="34" xr:uid="{92DA9768-44D7-4992-B47F-3FDD2D42541A}"/>
    <cellStyle name="一般 2 3" xfId="17" xr:uid="{437BAF50-3457-48A8-89F6-6A82E1E693BA}"/>
    <cellStyle name="一般 2 3 2" xfId="28" xr:uid="{C4F14732-0AE6-47CE-86F4-ED147A51A015}"/>
    <cellStyle name="一般 2 3 3" xfId="35" xr:uid="{5A4B114A-E133-4FCA-98F1-540CA9E5E13F}"/>
    <cellStyle name="一般 2 3 4" xfId="54" xr:uid="{5EC1EE8D-7E63-4831-8C72-9842576527C1}"/>
    <cellStyle name="一般 2 4" xfId="18" xr:uid="{15C6F84C-D066-46FF-A913-0A078744B51E}"/>
    <cellStyle name="一般 2 4 2" xfId="29" xr:uid="{009DBE2F-055F-4AC0-B9B8-7FD16463E841}"/>
    <cellStyle name="一般 2 4 3" xfId="36" xr:uid="{06E68A5F-031D-4197-BA2F-FDB11AFAFA2B}"/>
    <cellStyle name="一般 2 5" xfId="10" xr:uid="{E07770C1-7B9C-482C-8320-3593BE0289B3}"/>
    <cellStyle name="一般 2 5 2" xfId="1" xr:uid="{00000000-0005-0000-0000-000001000000}"/>
    <cellStyle name="一般 2 5 2 2" xfId="6" xr:uid="{00000000-0005-0000-0000-000002000000}"/>
    <cellStyle name="一般 2 5 2 2 2" xfId="55" xr:uid="{7A1E1C8E-AB6D-4F78-B1B6-06EF13599DCE}"/>
    <cellStyle name="一般 2 5 3" xfId="5" xr:uid="{00000000-0005-0000-0000-000003000000}"/>
    <cellStyle name="一般 2 5 4" xfId="8" xr:uid="{00000000-0005-0000-0000-000004000000}"/>
    <cellStyle name="一般 2 5 4 2" xfId="51" xr:uid="{9843A208-DCE1-479B-A654-95B9DAB9F4D8}"/>
    <cellStyle name="一般 2 6" xfId="26" xr:uid="{5F34094B-2385-4F46-BE70-DCDDB44FD367}"/>
    <cellStyle name="一般 2 7" xfId="25" xr:uid="{E0B6E95F-3A60-4B00-8C1E-6F97B203344B}"/>
    <cellStyle name="一般 2 8" xfId="15" xr:uid="{AEBADCCA-E149-43BD-9868-6210E1B0C078}"/>
    <cellStyle name="一般 2 8 2" xfId="53" xr:uid="{12CE5CEA-84AC-4667-8AFC-EFB337D0A331}"/>
    <cellStyle name="一般 3" xfId="19" xr:uid="{1AE9E383-60E3-4DE4-BB6D-03A2E558A0BF}"/>
    <cellStyle name="一般 3 2" xfId="30" xr:uid="{EA4E1547-A331-4449-B7E9-C7AB723808B2}"/>
    <cellStyle name="一般 3 3" xfId="37" xr:uid="{D281BED9-FDEC-4E9C-843C-788F39C7B5FA}"/>
    <cellStyle name="一般 4" xfId="20" xr:uid="{4425C546-F94C-416B-996D-362D9C8ECD0A}"/>
    <cellStyle name="一般 4 2" xfId="31" xr:uid="{0213E0FB-2701-48BC-9FEE-FF445F6DF1C7}"/>
    <cellStyle name="一般 4 3" xfId="38" xr:uid="{2097AB25-0C1F-418D-AC67-13B636F7436C}"/>
    <cellStyle name="一般 5" xfId="21" xr:uid="{1DB4CA4A-F4A3-4F59-89D6-7BE0B5CD0D9B}"/>
    <cellStyle name="一般 5 2" xfId="32" xr:uid="{25D7AE3F-090C-4811-890C-C6A1B54425EF}"/>
    <cellStyle name="一般 5 3" xfId="39" xr:uid="{1F5DAAF1-0315-4F2E-BEB4-D17ECD6B52F7}"/>
    <cellStyle name="一般 6" xfId="2" xr:uid="{00000000-0005-0000-0000-000005000000}"/>
    <cellStyle name="一般 6 2" xfId="4" xr:uid="{00000000-0005-0000-0000-000006000000}"/>
    <cellStyle name="一般 6 2 2" xfId="3" xr:uid="{00000000-0005-0000-0000-000007000000}"/>
    <cellStyle name="一般 6 2 2 2" xfId="48" xr:uid="{8ABF4AC9-AE47-4268-AACA-23AC996788C9}"/>
    <cellStyle name="一般 6 3" xfId="22" xr:uid="{76229574-55F6-40E2-B31D-0BF554DD82B3}"/>
    <cellStyle name="一般 6 4" xfId="33" xr:uid="{BFFA0B9F-8A19-4926-93D7-A79877855C5F}"/>
    <cellStyle name="一般 6 5" xfId="40" xr:uid="{7FB8704D-1760-4AB3-A318-3C1356463715}"/>
    <cellStyle name="一般 6 6" xfId="46" xr:uid="{12865A28-687F-4A85-BB6A-A21F1700AAA0}"/>
    <cellStyle name="一般 7" xfId="23" xr:uid="{84BCED8C-4C70-4804-834F-78407C655D2B}"/>
    <cellStyle name="一般 7 2" xfId="41" xr:uid="{7FAA74FA-5339-4F47-9A85-D90F4199CC14}"/>
    <cellStyle name="一般 71" xfId="42" xr:uid="{D00DFDF7-0C71-44C3-94DE-A7C04ED565C6}"/>
    <cellStyle name="一般 8" xfId="7" xr:uid="{00000000-0005-0000-0000-000008000000}"/>
    <cellStyle name="一般 8 2" xfId="50" xr:uid="{12C2AB12-019F-4ADC-9446-EA5BF3551732}"/>
    <cellStyle name="一般 9" xfId="47" xr:uid="{6A3A2351-4CB6-4F98-8832-4F3B4EE199D6}"/>
    <cellStyle name="千分位 2" xfId="43" xr:uid="{6FF95084-0109-47D4-B15D-3B39A64DF45E}"/>
    <cellStyle name="千分位 2 2" xfId="44" xr:uid="{DBE77652-D1D2-4608-918A-50469EE8573D}"/>
    <cellStyle name="千分位 2 3" xfId="45" xr:uid="{1A86C991-1939-45F0-A06B-73643CCF8DF6}"/>
    <cellStyle name="千分位 2 4" xfId="52" xr:uid="{0AB99919-E524-4B5B-871D-A906AAE9CE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63500</xdr:colOff>
      <xdr:row>62</xdr:row>
      <xdr:rowOff>15875</xdr:rowOff>
    </xdr:from>
    <xdr:ext cx="2954655" cy="492443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EEE934FE-3221-48DE-8CB9-773A047E0980}"/>
            </a:ext>
          </a:extLst>
        </xdr:cNvPr>
        <xdr:cNvSpPr txBox="1"/>
      </xdr:nvSpPr>
      <xdr:spPr>
        <a:xfrm>
          <a:off x="63500" y="11693525"/>
          <a:ext cx="2954655" cy="4924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2400">
              <a:solidFill>
                <a:schemeClr val="accent1">
                  <a:lumMod val="75000"/>
                </a:schemeClr>
              </a:solidFill>
              <a:latin typeface="華康POP1體W9" panose="040B0909000000000000" pitchFamily="81" charset="-120"/>
              <a:ea typeface="華康POP1體W9" panose="040B0909000000000000" pitchFamily="81" charset="-120"/>
            </a:rPr>
            <a:t>為什麼不愛茄子呢</a:t>
          </a:r>
          <a:r>
            <a:rPr lang="en-US" altLang="zh-TW" sz="2400">
              <a:solidFill>
                <a:schemeClr val="accent1">
                  <a:lumMod val="75000"/>
                </a:schemeClr>
              </a:solidFill>
              <a:latin typeface="華康POP1體W9" panose="040B0909000000000000" pitchFamily="81" charset="-120"/>
              <a:ea typeface="華康POP1體W9" panose="040B0909000000000000" pitchFamily="81" charset="-120"/>
            </a:rPr>
            <a:t>?!</a:t>
          </a:r>
          <a:endParaRPr lang="zh-TW" altLang="en-US" sz="2400">
            <a:solidFill>
              <a:schemeClr val="accent1">
                <a:lumMod val="75000"/>
              </a:schemeClr>
            </a:solidFill>
            <a:latin typeface="華康POP1體W9" panose="040B0909000000000000" pitchFamily="81" charset="-120"/>
            <a:ea typeface="華康POP1體W9" panose="040B0909000000000000" pitchFamily="81" charset="-120"/>
          </a:endParaRPr>
        </a:p>
      </xdr:txBody>
    </xdr:sp>
    <xdr:clientData/>
  </xdr:oneCellAnchor>
  <xdr:oneCellAnchor>
    <xdr:from>
      <xdr:col>4</xdr:col>
      <xdr:colOff>109121</xdr:colOff>
      <xdr:row>62</xdr:row>
      <xdr:rowOff>11196</xdr:rowOff>
    </xdr:from>
    <xdr:ext cx="184731" cy="492443"/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5BA8A29B-8A0C-424A-8556-6EE40994CFD3}"/>
            </a:ext>
          </a:extLst>
        </xdr:cNvPr>
        <xdr:cNvSpPr txBox="1"/>
      </xdr:nvSpPr>
      <xdr:spPr>
        <a:xfrm>
          <a:off x="4262021" y="11698371"/>
          <a:ext cx="184731" cy="4924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TW" altLang="en-US" sz="2400">
            <a:solidFill>
              <a:schemeClr val="accent1">
                <a:lumMod val="75000"/>
              </a:schemeClr>
            </a:solidFill>
            <a:latin typeface="華康POP1體W9" panose="040B0909000000000000" pitchFamily="81" charset="-120"/>
            <a:ea typeface="華康POP1體W9" panose="040B0909000000000000" pitchFamily="81" charset="-120"/>
          </a:endParaRPr>
        </a:p>
      </xdr:txBody>
    </xdr:sp>
    <xdr:clientData/>
  </xdr:oneCellAnchor>
  <xdr:oneCellAnchor>
    <xdr:from>
      <xdr:col>3</xdr:col>
      <xdr:colOff>266700</xdr:colOff>
      <xdr:row>62</xdr:row>
      <xdr:rowOff>0</xdr:rowOff>
    </xdr:from>
    <xdr:ext cx="2646878" cy="492443"/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id="{7F9F76F9-1666-4EA5-80F3-860437785B8B}"/>
            </a:ext>
          </a:extLst>
        </xdr:cNvPr>
        <xdr:cNvSpPr txBox="1"/>
      </xdr:nvSpPr>
      <xdr:spPr>
        <a:xfrm>
          <a:off x="3381375" y="11687175"/>
          <a:ext cx="2646878" cy="4924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2400">
              <a:solidFill>
                <a:schemeClr val="accent1">
                  <a:lumMod val="75000"/>
                </a:schemeClr>
              </a:solidFill>
              <a:latin typeface="華康POP1體W9" panose="040B0909000000000000" pitchFamily="81" charset="-120"/>
              <a:ea typeface="華康POP1體W9" panose="040B0909000000000000" pitchFamily="81" charset="-120"/>
            </a:rPr>
            <a:t>茄子可是抗癌高手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56</xdr:row>
      <xdr:rowOff>0</xdr:rowOff>
    </xdr:from>
    <xdr:ext cx="2954655" cy="492443"/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id="{B7F1B3B9-EB17-492A-AF20-AA527C0AFD33}"/>
            </a:ext>
          </a:extLst>
        </xdr:cNvPr>
        <xdr:cNvSpPr txBox="1"/>
      </xdr:nvSpPr>
      <xdr:spPr>
        <a:xfrm>
          <a:off x="0" y="11665324"/>
          <a:ext cx="2954655" cy="4924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2400">
              <a:solidFill>
                <a:schemeClr val="accent1">
                  <a:lumMod val="75000"/>
                </a:schemeClr>
              </a:solidFill>
              <a:latin typeface="華康POP1體W9" panose="040B0909000000000000" pitchFamily="81" charset="-120"/>
              <a:ea typeface="華康POP1體W9" panose="040B0909000000000000" pitchFamily="81" charset="-120"/>
            </a:rPr>
            <a:t>為什麼不愛茄子呢</a:t>
          </a:r>
          <a:r>
            <a:rPr lang="en-US" altLang="zh-TW" sz="2400">
              <a:solidFill>
                <a:schemeClr val="accent1">
                  <a:lumMod val="75000"/>
                </a:schemeClr>
              </a:solidFill>
              <a:latin typeface="華康POP1體W9" panose="040B0909000000000000" pitchFamily="81" charset="-120"/>
              <a:ea typeface="華康POP1體W9" panose="040B0909000000000000" pitchFamily="81" charset="-120"/>
            </a:rPr>
            <a:t>?!</a:t>
          </a:r>
          <a:endParaRPr lang="zh-TW" altLang="en-US" sz="2400">
            <a:solidFill>
              <a:schemeClr val="accent1">
                <a:lumMod val="75000"/>
              </a:schemeClr>
            </a:solidFill>
            <a:latin typeface="華康POP1體W9" panose="040B0909000000000000" pitchFamily="81" charset="-120"/>
            <a:ea typeface="華康POP1體W9" panose="040B0909000000000000" pitchFamily="81" charset="-120"/>
          </a:endParaRPr>
        </a:p>
      </xdr:txBody>
    </xdr:sp>
    <xdr:clientData/>
  </xdr:oneCellAnchor>
  <xdr:oneCellAnchor>
    <xdr:from>
      <xdr:col>4</xdr:col>
      <xdr:colOff>0</xdr:colOff>
      <xdr:row>56</xdr:row>
      <xdr:rowOff>0</xdr:rowOff>
    </xdr:from>
    <xdr:ext cx="2646878" cy="492443"/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id="{8FAA2FF4-6691-4A35-BC25-ECF3C9B5FB2C}"/>
            </a:ext>
          </a:extLst>
        </xdr:cNvPr>
        <xdr:cNvSpPr txBox="1"/>
      </xdr:nvSpPr>
      <xdr:spPr>
        <a:xfrm>
          <a:off x="2935941" y="11665324"/>
          <a:ext cx="2646878" cy="4924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2400">
              <a:solidFill>
                <a:schemeClr val="accent1">
                  <a:lumMod val="75000"/>
                </a:schemeClr>
              </a:solidFill>
              <a:latin typeface="華康POP1體W9" panose="040B0909000000000000" pitchFamily="81" charset="-120"/>
              <a:ea typeface="華康POP1體W9" panose="040B0909000000000000" pitchFamily="81" charset="-120"/>
            </a:rPr>
            <a:t>茄子可是抗癌高手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FD57F-2F57-4CE6-8B19-A527493B1B61}">
  <dimension ref="A1:T70"/>
  <sheetViews>
    <sheetView view="pageBreakPreview" topLeftCell="A42" zoomScaleNormal="120" zoomScaleSheetLayoutView="100" workbookViewId="0">
      <selection activeCell="S71" sqref="S71"/>
    </sheetView>
  </sheetViews>
  <sheetFormatPr defaultColWidth="8.875" defaultRowHeight="21" customHeight="1"/>
  <cols>
    <col min="1" max="1" width="13.625" style="367" customWidth="1"/>
    <col min="2" max="2" width="13.625" style="368" customWidth="1"/>
    <col min="3" max="8" width="13.625" style="366" customWidth="1"/>
    <col min="9" max="9" width="6.875" style="368" customWidth="1"/>
    <col min="10" max="15" width="2.625" style="303" customWidth="1"/>
    <col min="16" max="16" width="2.625" style="369" customWidth="1"/>
    <col min="17" max="17" width="16.5" style="183" customWidth="1"/>
    <col min="18" max="16384" width="8.875" style="183"/>
  </cols>
  <sheetData>
    <row r="1" spans="1:20" s="201" customFormat="1" ht="21" customHeight="1" thickBot="1">
      <c r="A1" s="436" t="s">
        <v>558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</row>
    <row r="2" spans="1:20" s="201" customFormat="1" ht="27" customHeight="1" thickBot="1">
      <c r="A2" s="278" t="s">
        <v>346</v>
      </c>
      <c r="B2" s="279" t="s">
        <v>347</v>
      </c>
      <c r="C2" s="437" t="s">
        <v>348</v>
      </c>
      <c r="D2" s="438"/>
      <c r="E2" s="437" t="s">
        <v>349</v>
      </c>
      <c r="F2" s="439"/>
      <c r="G2" s="280" t="s">
        <v>350</v>
      </c>
      <c r="H2" s="281" t="s">
        <v>351</v>
      </c>
      <c r="I2" s="282" t="s">
        <v>6</v>
      </c>
      <c r="J2" s="216" t="s">
        <v>352</v>
      </c>
      <c r="K2" s="217" t="s">
        <v>353</v>
      </c>
      <c r="L2" s="216" t="s">
        <v>354</v>
      </c>
      <c r="M2" s="216" t="s">
        <v>355</v>
      </c>
      <c r="N2" s="216" t="s">
        <v>356</v>
      </c>
      <c r="O2" s="216" t="s">
        <v>357</v>
      </c>
      <c r="P2" s="218" t="s">
        <v>358</v>
      </c>
    </row>
    <row r="3" spans="1:20" ht="18" hidden="1" customHeight="1">
      <c r="A3" s="8">
        <v>45044</v>
      </c>
      <c r="B3" s="440" t="s">
        <v>167</v>
      </c>
      <c r="C3" s="335" t="s">
        <v>168</v>
      </c>
      <c r="D3" s="442" t="s">
        <v>85</v>
      </c>
      <c r="E3" s="335" t="s">
        <v>169</v>
      </c>
      <c r="F3" s="444" t="s">
        <v>13</v>
      </c>
      <c r="G3" s="446" t="s">
        <v>33</v>
      </c>
      <c r="H3" s="335" t="s">
        <v>170</v>
      </c>
      <c r="I3" s="448" t="s">
        <v>171</v>
      </c>
      <c r="J3" s="450">
        <v>5.5</v>
      </c>
      <c r="K3" s="450">
        <v>2</v>
      </c>
      <c r="L3" s="450">
        <v>2.2000000000000002</v>
      </c>
      <c r="M3" s="450">
        <v>1</v>
      </c>
      <c r="N3" s="450"/>
      <c r="O3" s="450">
        <v>2</v>
      </c>
      <c r="P3" s="452">
        <f>J3*70+K3*75+L3*25+M3*60+N3*80+O3*45</f>
        <v>740</v>
      </c>
    </row>
    <row r="4" spans="1:20" s="186" customFormat="1" ht="18" hidden="1" customHeight="1" thickBot="1">
      <c r="A4" s="42" t="s">
        <v>37</v>
      </c>
      <c r="B4" s="441"/>
      <c r="C4" s="336" t="s">
        <v>172</v>
      </c>
      <c r="D4" s="443"/>
      <c r="E4" s="336" t="s">
        <v>173</v>
      </c>
      <c r="F4" s="445"/>
      <c r="G4" s="447"/>
      <c r="H4" s="336" t="s">
        <v>174</v>
      </c>
      <c r="I4" s="449"/>
      <c r="J4" s="451"/>
      <c r="K4" s="451"/>
      <c r="L4" s="451"/>
      <c r="M4" s="451"/>
      <c r="N4" s="451"/>
      <c r="O4" s="451"/>
      <c r="P4" s="453" t="e">
        <v>#VALUE!</v>
      </c>
    </row>
    <row r="5" spans="1:20" ht="18" hidden="1" customHeight="1">
      <c r="A5" s="43"/>
      <c r="B5" s="461"/>
      <c r="C5" s="311"/>
      <c r="D5" s="408"/>
      <c r="E5" s="370"/>
      <c r="F5" s="410"/>
      <c r="G5" s="412"/>
      <c r="H5" s="372"/>
      <c r="I5" s="418"/>
      <c r="J5" s="460">
        <v>4.8</v>
      </c>
      <c r="K5" s="460">
        <v>2</v>
      </c>
      <c r="L5" s="460">
        <v>1.5</v>
      </c>
      <c r="M5" s="460"/>
      <c r="N5" s="460"/>
      <c r="O5" s="460">
        <v>3</v>
      </c>
      <c r="P5" s="456">
        <f>J5*70+K5*77+L5*25+M5*60+N5*100+O5*45</f>
        <v>662.5</v>
      </c>
    </row>
    <row r="6" spans="1:20" s="221" customFormat="1" ht="18" hidden="1" customHeight="1">
      <c r="A6" s="16"/>
      <c r="B6" s="462"/>
      <c r="C6" s="337"/>
      <c r="D6" s="409"/>
      <c r="E6" s="338"/>
      <c r="F6" s="411"/>
      <c r="G6" s="413"/>
      <c r="H6" s="339"/>
      <c r="I6" s="409"/>
      <c r="J6" s="459"/>
      <c r="K6" s="459"/>
      <c r="L6" s="459"/>
      <c r="M6" s="459"/>
      <c r="N6" s="459"/>
      <c r="O6" s="459"/>
      <c r="P6" s="457" t="e">
        <v>#VALUE!</v>
      </c>
    </row>
    <row r="7" spans="1:20" ht="18" hidden="1" customHeight="1">
      <c r="A7" s="46"/>
      <c r="B7" s="409"/>
      <c r="C7" s="340"/>
      <c r="D7" s="408"/>
      <c r="E7" s="371"/>
      <c r="F7" s="418"/>
      <c r="G7" s="409"/>
      <c r="H7" s="370"/>
      <c r="I7" s="410"/>
      <c r="J7" s="455">
        <v>4.8</v>
      </c>
      <c r="K7" s="459">
        <v>3</v>
      </c>
      <c r="L7" s="459">
        <v>1.5</v>
      </c>
      <c r="M7" s="459">
        <v>1</v>
      </c>
      <c r="N7" s="459"/>
      <c r="O7" s="459">
        <v>3</v>
      </c>
      <c r="P7" s="457">
        <f>J7*70+K7*77+L7*25+M7*60+N7*100+O7*45</f>
        <v>799.5</v>
      </c>
    </row>
    <row r="8" spans="1:20" s="186" customFormat="1" ht="18" hidden="1" customHeight="1">
      <c r="A8" s="88"/>
      <c r="B8" s="458"/>
      <c r="C8" s="382"/>
      <c r="D8" s="418"/>
      <c r="E8" s="383"/>
      <c r="F8" s="418"/>
      <c r="G8" s="408"/>
      <c r="H8" s="383"/>
      <c r="I8" s="410"/>
      <c r="J8" s="455"/>
      <c r="K8" s="459"/>
      <c r="L8" s="459"/>
      <c r="M8" s="459"/>
      <c r="N8" s="459"/>
      <c r="O8" s="459"/>
      <c r="P8" s="457" t="e">
        <v>#VALUE!</v>
      </c>
    </row>
    <row r="9" spans="1:20" s="303" customFormat="1" ht="18" hidden="1" customHeight="1">
      <c r="A9" s="384">
        <v>45413</v>
      </c>
      <c r="B9" s="429" t="s">
        <v>23</v>
      </c>
      <c r="C9" s="385"/>
      <c r="D9" s="431"/>
      <c r="E9" s="386"/>
      <c r="F9" s="431"/>
      <c r="G9" s="429"/>
      <c r="H9" s="386"/>
      <c r="I9" s="434" t="s">
        <v>27</v>
      </c>
      <c r="J9" s="454">
        <v>4.5</v>
      </c>
      <c r="K9" s="460">
        <v>2</v>
      </c>
      <c r="L9" s="460">
        <v>1.3</v>
      </c>
      <c r="M9" s="460"/>
      <c r="N9" s="460">
        <v>0.5</v>
      </c>
      <c r="O9" s="460">
        <v>2.5</v>
      </c>
      <c r="P9" s="456">
        <f>J9*70+K9*77+L9*25+M9*60+N9*100+O9*45</f>
        <v>664</v>
      </c>
    </row>
    <row r="10" spans="1:20" s="327" customFormat="1" ht="18" hidden="1" customHeight="1">
      <c r="A10" s="326" t="s">
        <v>501</v>
      </c>
      <c r="B10" s="430"/>
      <c r="C10" s="381"/>
      <c r="D10" s="432"/>
      <c r="E10" s="341"/>
      <c r="F10" s="432"/>
      <c r="G10" s="433"/>
      <c r="H10" s="341"/>
      <c r="I10" s="435"/>
      <c r="J10" s="455"/>
      <c r="K10" s="459"/>
      <c r="L10" s="459"/>
      <c r="M10" s="459"/>
      <c r="N10" s="459"/>
      <c r="O10" s="459"/>
      <c r="P10" s="463" t="e">
        <v>#VALUE!</v>
      </c>
    </row>
    <row r="11" spans="1:20" s="303" customFormat="1" ht="18" customHeight="1">
      <c r="A11" s="298">
        <v>45778</v>
      </c>
      <c r="B11" s="409" t="s">
        <v>90</v>
      </c>
      <c r="C11" s="304" t="s">
        <v>450</v>
      </c>
      <c r="D11" s="418" t="s">
        <v>440</v>
      </c>
      <c r="E11" s="304" t="s">
        <v>466</v>
      </c>
      <c r="F11" s="418" t="s">
        <v>13</v>
      </c>
      <c r="G11" s="409" t="s">
        <v>20</v>
      </c>
      <c r="H11" s="304" t="s">
        <v>220</v>
      </c>
      <c r="I11" s="421"/>
      <c r="J11" s="455">
        <v>4.5</v>
      </c>
      <c r="K11" s="459">
        <v>2</v>
      </c>
      <c r="L11" s="459">
        <v>2</v>
      </c>
      <c r="M11" s="459"/>
      <c r="N11" s="459"/>
      <c r="O11" s="459">
        <v>3</v>
      </c>
      <c r="P11" s="457">
        <f>J11*70+K11*77+L11*25+M11*60+N11*100+O11*45</f>
        <v>654</v>
      </c>
      <c r="Q11" s="394" t="s">
        <v>560</v>
      </c>
      <c r="R11" s="388"/>
      <c r="S11" s="414"/>
      <c r="T11" s="389"/>
    </row>
    <row r="12" spans="1:20" s="327" customFormat="1" ht="18" customHeight="1">
      <c r="A12" s="328" t="s">
        <v>502</v>
      </c>
      <c r="B12" s="462"/>
      <c r="C12" s="342" t="s">
        <v>451</v>
      </c>
      <c r="D12" s="409"/>
      <c r="E12" s="342" t="s">
        <v>433</v>
      </c>
      <c r="F12" s="409"/>
      <c r="G12" s="464"/>
      <c r="H12" s="342" t="s">
        <v>463</v>
      </c>
      <c r="I12" s="465"/>
      <c r="J12" s="455"/>
      <c r="K12" s="459"/>
      <c r="L12" s="459"/>
      <c r="M12" s="459"/>
      <c r="N12" s="459"/>
      <c r="O12" s="459"/>
      <c r="P12" s="463" t="e">
        <v>#VALUE!</v>
      </c>
      <c r="R12" s="390"/>
      <c r="S12" s="414"/>
      <c r="T12" s="391"/>
    </row>
    <row r="13" spans="1:20" s="303" customFormat="1" ht="18" customHeight="1">
      <c r="A13" s="299">
        <f>A11+1</f>
        <v>45779</v>
      </c>
      <c r="B13" s="466" t="s">
        <v>31</v>
      </c>
      <c r="C13" s="304" t="s">
        <v>73</v>
      </c>
      <c r="D13" s="418" t="s">
        <v>32</v>
      </c>
      <c r="E13" s="306" t="s">
        <v>443</v>
      </c>
      <c r="F13" s="468" t="s">
        <v>14</v>
      </c>
      <c r="G13" s="470" t="s">
        <v>33</v>
      </c>
      <c r="H13" s="306" t="s">
        <v>416</v>
      </c>
      <c r="I13" s="471" t="s">
        <v>21</v>
      </c>
      <c r="J13" s="455">
        <v>5</v>
      </c>
      <c r="K13" s="459">
        <v>2.5</v>
      </c>
      <c r="L13" s="459">
        <v>2</v>
      </c>
      <c r="M13" s="459">
        <v>1</v>
      </c>
      <c r="N13" s="459"/>
      <c r="O13" s="459">
        <v>2</v>
      </c>
      <c r="P13" s="457">
        <f>J13*70+K13*77+L13*25+M13*60+N13*100+O13*45</f>
        <v>742.5</v>
      </c>
      <c r="R13" s="389"/>
      <c r="S13" s="389"/>
      <c r="T13" s="389"/>
    </row>
    <row r="14" spans="1:20" s="327" customFormat="1" ht="18" customHeight="1" thickBot="1">
      <c r="A14" s="329" t="s">
        <v>503</v>
      </c>
      <c r="B14" s="467"/>
      <c r="C14" s="343" t="s">
        <v>426</v>
      </c>
      <c r="D14" s="418"/>
      <c r="E14" s="343" t="s">
        <v>444</v>
      </c>
      <c r="F14" s="469"/>
      <c r="G14" s="412"/>
      <c r="H14" s="343" t="s">
        <v>417</v>
      </c>
      <c r="I14" s="421"/>
      <c r="J14" s="472"/>
      <c r="K14" s="451"/>
      <c r="L14" s="459"/>
      <c r="M14" s="451"/>
      <c r="N14" s="451"/>
      <c r="O14" s="451"/>
      <c r="P14" s="453" t="e">
        <v>#VALUE!</v>
      </c>
      <c r="R14" s="392"/>
      <c r="S14" s="415"/>
      <c r="T14" s="391"/>
    </row>
    <row r="15" spans="1:20" s="303" customFormat="1" ht="17.649999999999999" customHeight="1">
      <c r="A15" s="300">
        <f>A13+3</f>
        <v>45782</v>
      </c>
      <c r="B15" s="461" t="s">
        <v>59</v>
      </c>
      <c r="C15" s="305" t="s">
        <v>378</v>
      </c>
      <c r="D15" s="473" t="s">
        <v>77</v>
      </c>
      <c r="E15" s="305" t="s">
        <v>376</v>
      </c>
      <c r="F15" s="473" t="s">
        <v>24</v>
      </c>
      <c r="G15" s="474" t="s">
        <v>15</v>
      </c>
      <c r="H15" s="387" t="s">
        <v>86</v>
      </c>
      <c r="I15" s="475"/>
      <c r="J15" s="454">
        <v>4.3</v>
      </c>
      <c r="K15" s="460">
        <v>2.2999999999999998</v>
      </c>
      <c r="L15" s="460">
        <v>2</v>
      </c>
      <c r="M15" s="460"/>
      <c r="N15" s="460"/>
      <c r="O15" s="460">
        <v>2.5</v>
      </c>
      <c r="P15" s="456">
        <f>J15*70+K15*77+L15*25+M15*60+N15*100+O15*45</f>
        <v>640.6</v>
      </c>
      <c r="R15" s="393"/>
      <c r="S15" s="415"/>
      <c r="T15" s="389"/>
    </row>
    <row r="16" spans="1:20" s="327" customFormat="1" ht="17.649999999999999" customHeight="1">
      <c r="A16" s="330" t="s">
        <v>35</v>
      </c>
      <c r="B16" s="462"/>
      <c r="C16" s="342" t="s">
        <v>379</v>
      </c>
      <c r="D16" s="418"/>
      <c r="E16" s="342" t="s">
        <v>377</v>
      </c>
      <c r="F16" s="409"/>
      <c r="G16" s="413"/>
      <c r="H16" s="342" t="s">
        <v>425</v>
      </c>
      <c r="I16" s="476"/>
      <c r="J16" s="455"/>
      <c r="K16" s="459"/>
      <c r="L16" s="459"/>
      <c r="M16" s="459"/>
      <c r="N16" s="459"/>
      <c r="O16" s="459"/>
      <c r="P16" s="457" t="e">
        <v>#VALUE!</v>
      </c>
      <c r="R16" s="391"/>
      <c r="S16" s="391"/>
      <c r="T16" s="391"/>
    </row>
    <row r="17" spans="1:20" s="303" customFormat="1" ht="17.649999999999999" customHeight="1">
      <c r="A17" s="298">
        <f>A15+1</f>
        <v>45783</v>
      </c>
      <c r="B17" s="409" t="s">
        <v>464</v>
      </c>
      <c r="C17" s="306" t="s">
        <v>335</v>
      </c>
      <c r="D17" s="408" t="s">
        <v>70</v>
      </c>
      <c r="E17" s="395" t="s">
        <v>204</v>
      </c>
      <c r="F17" s="408" t="s">
        <v>32</v>
      </c>
      <c r="G17" s="409" t="s">
        <v>20</v>
      </c>
      <c r="H17" s="304" t="s">
        <v>283</v>
      </c>
      <c r="I17" s="421" t="s">
        <v>21</v>
      </c>
      <c r="J17" s="455">
        <v>4.7</v>
      </c>
      <c r="K17" s="459">
        <v>2.2999999999999998</v>
      </c>
      <c r="L17" s="459">
        <v>2</v>
      </c>
      <c r="M17" s="459">
        <v>1</v>
      </c>
      <c r="N17" s="459"/>
      <c r="O17" s="459">
        <v>2.5</v>
      </c>
      <c r="P17" s="457">
        <f>J17*70+K17*77+L17*25+M17*60+N17*100+O17*45</f>
        <v>728.6</v>
      </c>
      <c r="R17" s="389"/>
      <c r="S17" s="389"/>
      <c r="T17" s="389"/>
    </row>
    <row r="18" spans="1:20" s="327" customFormat="1" ht="17.649999999999999" customHeight="1">
      <c r="A18" s="328" t="s">
        <v>504</v>
      </c>
      <c r="B18" s="462"/>
      <c r="C18" s="344" t="s">
        <v>424</v>
      </c>
      <c r="D18" s="409"/>
      <c r="E18" s="342" t="s">
        <v>580</v>
      </c>
      <c r="F18" s="409"/>
      <c r="G18" s="464"/>
      <c r="H18" s="342" t="s">
        <v>282</v>
      </c>
      <c r="I18" s="465"/>
      <c r="J18" s="455"/>
      <c r="K18" s="459"/>
      <c r="L18" s="459"/>
      <c r="M18" s="459"/>
      <c r="N18" s="459"/>
      <c r="O18" s="459"/>
      <c r="P18" s="457" t="e">
        <v>#VALUE!</v>
      </c>
    </row>
    <row r="19" spans="1:20" s="303" customFormat="1" ht="17.649999999999999" customHeight="1">
      <c r="A19" s="297">
        <f>A17+1</f>
        <v>45784</v>
      </c>
      <c r="B19" s="433" t="s">
        <v>23</v>
      </c>
      <c r="C19" s="398" t="s">
        <v>585</v>
      </c>
      <c r="D19" s="477" t="s">
        <v>307</v>
      </c>
      <c r="E19" s="302" t="s">
        <v>564</v>
      </c>
      <c r="F19" s="477" t="s">
        <v>32</v>
      </c>
      <c r="G19" s="433" t="s">
        <v>26</v>
      </c>
      <c r="H19" s="399" t="s">
        <v>586</v>
      </c>
      <c r="I19" s="478" t="s">
        <v>27</v>
      </c>
      <c r="J19" s="454">
        <v>4.5</v>
      </c>
      <c r="K19" s="460">
        <v>2</v>
      </c>
      <c r="L19" s="460">
        <v>2</v>
      </c>
      <c r="M19" s="460"/>
      <c r="N19" s="460">
        <v>0.5</v>
      </c>
      <c r="O19" s="460">
        <v>2.5</v>
      </c>
      <c r="P19" s="456">
        <f>J19*70+K19*77+L19*25+M19*60+N19*100+O19*45</f>
        <v>681.5</v>
      </c>
    </row>
    <row r="20" spans="1:20" s="327" customFormat="1" ht="17.649999999999999" customHeight="1">
      <c r="A20" s="326" t="s">
        <v>501</v>
      </c>
      <c r="B20" s="430"/>
      <c r="C20" s="345" t="s">
        <v>562</v>
      </c>
      <c r="D20" s="432"/>
      <c r="E20" s="341" t="s">
        <v>565</v>
      </c>
      <c r="F20" s="432" t="s">
        <v>70</v>
      </c>
      <c r="G20" s="433"/>
      <c r="H20" s="341" t="s">
        <v>586</v>
      </c>
      <c r="I20" s="435"/>
      <c r="J20" s="455"/>
      <c r="K20" s="459"/>
      <c r="L20" s="459"/>
      <c r="M20" s="459"/>
      <c r="N20" s="459"/>
      <c r="O20" s="459"/>
      <c r="P20" s="463" t="e">
        <v>#VALUE!</v>
      </c>
    </row>
    <row r="21" spans="1:20" s="303" customFormat="1" ht="17.649999999999999" customHeight="1">
      <c r="A21" s="299">
        <f>A19+1</f>
        <v>45785</v>
      </c>
      <c r="B21" s="464" t="s">
        <v>481</v>
      </c>
      <c r="C21" s="406" t="s">
        <v>597</v>
      </c>
      <c r="D21" s="418" t="s">
        <v>85</v>
      </c>
      <c r="E21" s="308" t="s">
        <v>465</v>
      </c>
      <c r="F21" s="418" t="s">
        <v>13</v>
      </c>
      <c r="G21" s="409" t="s">
        <v>20</v>
      </c>
      <c r="H21" s="308" t="s">
        <v>576</v>
      </c>
      <c r="I21" s="421"/>
      <c r="J21" s="455">
        <v>4.5</v>
      </c>
      <c r="K21" s="459">
        <v>2.2999999999999998</v>
      </c>
      <c r="L21" s="459">
        <v>2</v>
      </c>
      <c r="M21" s="459"/>
      <c r="N21" s="459"/>
      <c r="O21" s="459">
        <v>2</v>
      </c>
      <c r="P21" s="457">
        <f>J21*70+K21*77+L21*25+M21*60+N21*100+O21*45</f>
        <v>632.1</v>
      </c>
    </row>
    <row r="22" spans="1:20" s="327" customFormat="1" ht="17.649999999999999" customHeight="1">
      <c r="A22" s="328" t="s">
        <v>502</v>
      </c>
      <c r="B22" s="462"/>
      <c r="C22" s="342" t="s">
        <v>598</v>
      </c>
      <c r="D22" s="409"/>
      <c r="E22" s="346" t="s">
        <v>319</v>
      </c>
      <c r="F22" s="409"/>
      <c r="G22" s="464"/>
      <c r="H22" s="346" t="s">
        <v>577</v>
      </c>
      <c r="I22" s="465"/>
      <c r="J22" s="455"/>
      <c r="K22" s="459"/>
      <c r="L22" s="459"/>
      <c r="M22" s="459"/>
      <c r="N22" s="459"/>
      <c r="O22" s="459"/>
      <c r="P22" s="463" t="e">
        <v>#VALUE!</v>
      </c>
    </row>
    <row r="23" spans="1:20" s="303" customFormat="1" ht="17.649999999999999" customHeight="1">
      <c r="A23" s="299">
        <f>A21+1</f>
        <v>45786</v>
      </c>
      <c r="B23" s="466" t="s">
        <v>58</v>
      </c>
      <c r="C23" s="306" t="s">
        <v>179</v>
      </c>
      <c r="D23" s="408" t="s">
        <v>25</v>
      </c>
      <c r="E23" s="310" t="s">
        <v>280</v>
      </c>
      <c r="F23" s="408" t="s">
        <v>13</v>
      </c>
      <c r="G23" s="470" t="s">
        <v>33</v>
      </c>
      <c r="H23" s="306" t="s">
        <v>434</v>
      </c>
      <c r="I23" s="471" t="s">
        <v>21</v>
      </c>
      <c r="J23" s="455">
        <v>4.2</v>
      </c>
      <c r="K23" s="459">
        <v>2.8</v>
      </c>
      <c r="L23" s="459">
        <v>2</v>
      </c>
      <c r="M23" s="459">
        <v>1</v>
      </c>
      <c r="N23" s="459"/>
      <c r="O23" s="459">
        <v>2.5</v>
      </c>
      <c r="P23" s="457">
        <f>J23*70+K23*77+L23*25+M23*60+N23*100+O23*45</f>
        <v>732.1</v>
      </c>
    </row>
    <row r="24" spans="1:20" s="327" customFormat="1" ht="17.649999999999999" customHeight="1" thickBot="1">
      <c r="A24" s="330" t="s">
        <v>37</v>
      </c>
      <c r="B24" s="479"/>
      <c r="C24" s="342" t="s">
        <v>180</v>
      </c>
      <c r="D24" s="409"/>
      <c r="E24" s="347" t="s">
        <v>281</v>
      </c>
      <c r="F24" s="409"/>
      <c r="G24" s="413"/>
      <c r="H24" s="342" t="s">
        <v>563</v>
      </c>
      <c r="I24" s="465"/>
      <c r="J24" s="481"/>
      <c r="K24" s="482"/>
      <c r="L24" s="482"/>
      <c r="M24" s="482"/>
      <c r="N24" s="482"/>
      <c r="O24" s="482"/>
      <c r="P24" s="463" t="e">
        <v>#VALUE!</v>
      </c>
    </row>
    <row r="25" spans="1:20" s="368" customFormat="1" ht="17.649999999999999" hidden="1" customHeight="1">
      <c r="A25" s="298">
        <v>45423</v>
      </c>
      <c r="B25" s="416" t="s">
        <v>495</v>
      </c>
      <c r="C25" s="304" t="s">
        <v>496</v>
      </c>
      <c r="D25" s="418" t="s">
        <v>14</v>
      </c>
      <c r="E25" s="320" t="s">
        <v>498</v>
      </c>
      <c r="F25" s="418" t="s">
        <v>32</v>
      </c>
      <c r="G25" s="412" t="s">
        <v>33</v>
      </c>
      <c r="H25" s="304" t="s">
        <v>499</v>
      </c>
      <c r="I25" s="421"/>
      <c r="J25" s="423">
        <v>4.2</v>
      </c>
      <c r="K25" s="425">
        <v>2.2999999999999998</v>
      </c>
      <c r="L25" s="425">
        <v>1.3</v>
      </c>
      <c r="M25" s="425">
        <v>1</v>
      </c>
      <c r="N25" s="425"/>
      <c r="O25" s="425">
        <v>2.5</v>
      </c>
      <c r="P25" s="427">
        <f>J25*70+K25*77+L25*25+M25*60+N25*100+O25*45</f>
        <v>676.1</v>
      </c>
    </row>
    <row r="26" spans="1:20" s="379" customFormat="1" ht="17.649999999999999" hidden="1" customHeight="1" thickBot="1">
      <c r="A26" s="376" t="s">
        <v>494</v>
      </c>
      <c r="B26" s="417"/>
      <c r="C26" s="359" t="s">
        <v>497</v>
      </c>
      <c r="D26" s="419"/>
      <c r="E26" s="377" t="s">
        <v>486</v>
      </c>
      <c r="F26" s="419"/>
      <c r="G26" s="420"/>
      <c r="H26" s="359" t="s">
        <v>500</v>
      </c>
      <c r="I26" s="422"/>
      <c r="J26" s="424"/>
      <c r="K26" s="426"/>
      <c r="L26" s="426"/>
      <c r="M26" s="426"/>
      <c r="N26" s="426"/>
      <c r="O26" s="426"/>
      <c r="P26" s="428" t="e">
        <v>#VALUE!</v>
      </c>
    </row>
    <row r="27" spans="1:20" s="303" customFormat="1" ht="17.649999999999999" customHeight="1">
      <c r="A27" s="300">
        <f>A23+3</f>
        <v>45789</v>
      </c>
      <c r="B27" s="461" t="s">
        <v>167</v>
      </c>
      <c r="C27" s="311" t="s">
        <v>409</v>
      </c>
      <c r="D27" s="473" t="s">
        <v>85</v>
      </c>
      <c r="E27" s="305" t="s">
        <v>479</v>
      </c>
      <c r="F27" s="473" t="s">
        <v>13</v>
      </c>
      <c r="G27" s="474" t="s">
        <v>15</v>
      </c>
      <c r="H27" s="312" t="s">
        <v>570</v>
      </c>
      <c r="I27" s="475"/>
      <c r="J27" s="480">
        <v>4.8</v>
      </c>
      <c r="K27" s="450">
        <v>2</v>
      </c>
      <c r="L27" s="450">
        <v>2</v>
      </c>
      <c r="M27" s="450"/>
      <c r="N27" s="450"/>
      <c r="O27" s="450">
        <v>2.5</v>
      </c>
      <c r="P27" s="452">
        <f>J27*70+K27*77+L27*25+M27*60+N27*100+O27*45</f>
        <v>652.5</v>
      </c>
      <c r="Q27" s="394" t="s">
        <v>561</v>
      </c>
    </row>
    <row r="28" spans="1:20" s="331" customFormat="1" ht="17.649999999999999" customHeight="1">
      <c r="A28" s="328" t="s">
        <v>505</v>
      </c>
      <c r="B28" s="462"/>
      <c r="C28" s="348" t="s">
        <v>410</v>
      </c>
      <c r="D28" s="409"/>
      <c r="E28" s="342" t="s">
        <v>480</v>
      </c>
      <c r="F28" s="409"/>
      <c r="G28" s="413"/>
      <c r="H28" s="349" t="s">
        <v>571</v>
      </c>
      <c r="I28" s="476"/>
      <c r="J28" s="455"/>
      <c r="K28" s="459"/>
      <c r="L28" s="459"/>
      <c r="M28" s="459"/>
      <c r="N28" s="459"/>
      <c r="O28" s="459"/>
      <c r="P28" s="457" t="e">
        <v>#VALUE!</v>
      </c>
    </row>
    <row r="29" spans="1:20" s="303" customFormat="1" ht="17.649999999999999" customHeight="1">
      <c r="A29" s="298">
        <f>A27+1</f>
        <v>45790</v>
      </c>
      <c r="B29" s="464" t="s">
        <v>431</v>
      </c>
      <c r="C29" s="306" t="s">
        <v>432</v>
      </c>
      <c r="D29" s="408" t="s">
        <v>18</v>
      </c>
      <c r="E29" s="313" t="s">
        <v>192</v>
      </c>
      <c r="F29" s="484" t="s">
        <v>193</v>
      </c>
      <c r="G29" s="464" t="s">
        <v>20</v>
      </c>
      <c r="H29" s="314" t="s">
        <v>418</v>
      </c>
      <c r="I29" s="421" t="s">
        <v>21</v>
      </c>
      <c r="J29" s="455">
        <v>4.5</v>
      </c>
      <c r="K29" s="459">
        <v>2.8</v>
      </c>
      <c r="L29" s="459">
        <v>2</v>
      </c>
      <c r="M29" s="459">
        <v>1</v>
      </c>
      <c r="N29" s="459"/>
      <c r="O29" s="459">
        <v>2.5</v>
      </c>
      <c r="P29" s="457">
        <f>J29*70+K29*77+L29*25+M29*60+N29*100+O29*45</f>
        <v>753.1</v>
      </c>
    </row>
    <row r="30" spans="1:20" s="327" customFormat="1" ht="17.649999999999999" customHeight="1">
      <c r="A30" s="328" t="s">
        <v>504</v>
      </c>
      <c r="B30" s="462"/>
      <c r="C30" s="342" t="s">
        <v>150</v>
      </c>
      <c r="D30" s="409"/>
      <c r="E30" s="349" t="s">
        <v>194</v>
      </c>
      <c r="F30" s="485"/>
      <c r="G30" s="464"/>
      <c r="H30" s="350" t="s">
        <v>419</v>
      </c>
      <c r="I30" s="465"/>
      <c r="J30" s="486"/>
      <c r="K30" s="487"/>
      <c r="L30" s="487"/>
      <c r="M30" s="487"/>
      <c r="N30" s="487"/>
      <c r="O30" s="487"/>
      <c r="P30" s="488" t="e">
        <v>#VALUE!</v>
      </c>
    </row>
    <row r="31" spans="1:20" s="316" customFormat="1" ht="17.649999999999999" customHeight="1">
      <c r="A31" s="297">
        <f>A29+1</f>
        <v>45791</v>
      </c>
      <c r="B31" s="433" t="s">
        <v>23</v>
      </c>
      <c r="C31" s="302" t="s">
        <v>427</v>
      </c>
      <c r="D31" s="483" t="s">
        <v>24</v>
      </c>
      <c r="E31" s="396" t="s">
        <v>581</v>
      </c>
      <c r="F31" s="483" t="s">
        <v>32</v>
      </c>
      <c r="G31" s="433" t="s">
        <v>38</v>
      </c>
      <c r="H31" s="315" t="s">
        <v>386</v>
      </c>
      <c r="I31" s="478" t="s">
        <v>27</v>
      </c>
      <c r="J31" s="454">
        <v>4.5</v>
      </c>
      <c r="K31" s="460">
        <v>2.2999999999999998</v>
      </c>
      <c r="L31" s="460">
        <v>2</v>
      </c>
      <c r="M31" s="460"/>
      <c r="N31" s="460">
        <v>0.5</v>
      </c>
      <c r="O31" s="460">
        <v>2.5</v>
      </c>
      <c r="P31" s="456">
        <f>J31*70+K31*77+L31*25+M31*60+N31*100+O31*45</f>
        <v>704.6</v>
      </c>
    </row>
    <row r="32" spans="1:20" s="206" customFormat="1" ht="17.649999999999999" customHeight="1">
      <c r="A32" s="326" t="s">
        <v>501</v>
      </c>
      <c r="B32" s="430"/>
      <c r="C32" s="351" t="s">
        <v>428</v>
      </c>
      <c r="D32" s="432"/>
      <c r="E32" s="352" t="s">
        <v>582</v>
      </c>
      <c r="F32" s="483"/>
      <c r="G32" s="433"/>
      <c r="H32" s="341" t="s">
        <v>557</v>
      </c>
      <c r="I32" s="435"/>
      <c r="J32" s="455"/>
      <c r="K32" s="459"/>
      <c r="L32" s="459"/>
      <c r="M32" s="459"/>
      <c r="N32" s="459"/>
      <c r="O32" s="459"/>
      <c r="P32" s="463" t="e">
        <v>#VALUE!</v>
      </c>
    </row>
    <row r="33" spans="1:18" s="316" customFormat="1" ht="17.649999999999999" customHeight="1">
      <c r="A33" s="299">
        <f>A31+1</f>
        <v>45792</v>
      </c>
      <c r="B33" s="464" t="s">
        <v>430</v>
      </c>
      <c r="C33" s="317" t="s">
        <v>331</v>
      </c>
      <c r="D33" s="418" t="s">
        <v>18</v>
      </c>
      <c r="E33" s="306" t="s">
        <v>411</v>
      </c>
      <c r="F33" s="408" t="s">
        <v>13</v>
      </c>
      <c r="G33" s="464" t="s">
        <v>20</v>
      </c>
      <c r="H33" s="318" t="s">
        <v>187</v>
      </c>
      <c r="I33" s="471"/>
      <c r="J33" s="455">
        <v>4.8</v>
      </c>
      <c r="K33" s="459">
        <v>2</v>
      </c>
      <c r="L33" s="459">
        <v>2</v>
      </c>
      <c r="M33" s="459"/>
      <c r="N33" s="459"/>
      <c r="O33" s="459">
        <v>2.5</v>
      </c>
      <c r="P33" s="457">
        <f>J33*70+K33*77+L33*25+M33*60+N33*100+O33*45</f>
        <v>652.5</v>
      </c>
    </row>
    <row r="34" spans="1:18" s="206" customFormat="1" ht="17.649999999999999" customHeight="1">
      <c r="A34" s="328" t="s">
        <v>502</v>
      </c>
      <c r="B34" s="462"/>
      <c r="C34" s="353" t="s">
        <v>332</v>
      </c>
      <c r="D34" s="418"/>
      <c r="E34" s="342" t="s">
        <v>189</v>
      </c>
      <c r="F34" s="409"/>
      <c r="G34" s="464"/>
      <c r="H34" s="342" t="s">
        <v>213</v>
      </c>
      <c r="I34" s="465"/>
      <c r="J34" s="455"/>
      <c r="K34" s="459"/>
      <c r="L34" s="459"/>
      <c r="M34" s="459"/>
      <c r="N34" s="459"/>
      <c r="O34" s="459"/>
      <c r="P34" s="463" t="e">
        <v>#VALUE!</v>
      </c>
    </row>
    <row r="35" spans="1:18" s="316" customFormat="1" ht="17.649999999999999" customHeight="1">
      <c r="A35" s="299">
        <f>A33+1</f>
        <v>45793</v>
      </c>
      <c r="B35" s="466" t="s">
        <v>39</v>
      </c>
      <c r="C35" s="319" t="s">
        <v>445</v>
      </c>
      <c r="D35" s="408" t="s">
        <v>447</v>
      </c>
      <c r="E35" s="304" t="s">
        <v>390</v>
      </c>
      <c r="F35" s="408" t="s">
        <v>13</v>
      </c>
      <c r="G35" s="470" t="s">
        <v>33</v>
      </c>
      <c r="H35" s="319" t="s">
        <v>435</v>
      </c>
      <c r="I35" s="471" t="s">
        <v>21</v>
      </c>
      <c r="J35" s="455">
        <v>5</v>
      </c>
      <c r="K35" s="459">
        <v>2.5</v>
      </c>
      <c r="L35" s="459">
        <v>2</v>
      </c>
      <c r="M35" s="459">
        <v>1</v>
      </c>
      <c r="N35" s="459"/>
      <c r="O35" s="459">
        <v>2.5</v>
      </c>
      <c r="P35" s="457">
        <f>J35*70+K35*77+L35*25+M35*60+N35*100+O35*45</f>
        <v>765</v>
      </c>
    </row>
    <row r="36" spans="1:18" s="206" customFormat="1" ht="17.649999999999999" customHeight="1" thickBot="1">
      <c r="A36" s="329" t="s">
        <v>503</v>
      </c>
      <c r="B36" s="467"/>
      <c r="C36" s="354" t="s">
        <v>446</v>
      </c>
      <c r="D36" s="418"/>
      <c r="E36" s="343" t="s">
        <v>493</v>
      </c>
      <c r="F36" s="418"/>
      <c r="G36" s="412"/>
      <c r="H36" s="354" t="s">
        <v>436</v>
      </c>
      <c r="I36" s="421"/>
      <c r="J36" s="472"/>
      <c r="K36" s="451"/>
      <c r="L36" s="451"/>
      <c r="M36" s="451"/>
      <c r="N36" s="451"/>
      <c r="O36" s="451"/>
      <c r="P36" s="453" t="e">
        <v>#VALUE!</v>
      </c>
    </row>
    <row r="37" spans="1:18" s="316" customFormat="1" ht="17.649999999999999" customHeight="1">
      <c r="A37" s="300">
        <f>A35+3</f>
        <v>45796</v>
      </c>
      <c r="B37" s="461" t="s">
        <v>40</v>
      </c>
      <c r="C37" s="305" t="s">
        <v>467</v>
      </c>
      <c r="D37" s="473" t="s">
        <v>18</v>
      </c>
      <c r="E37" s="397" t="s">
        <v>583</v>
      </c>
      <c r="F37" s="473" t="s">
        <v>14</v>
      </c>
      <c r="G37" s="474" t="s">
        <v>15</v>
      </c>
      <c r="H37" s="305" t="s">
        <v>439</v>
      </c>
      <c r="I37" s="475"/>
      <c r="J37" s="480">
        <v>5</v>
      </c>
      <c r="K37" s="450">
        <v>2</v>
      </c>
      <c r="L37" s="450">
        <v>2</v>
      </c>
      <c r="M37" s="450"/>
      <c r="N37" s="450"/>
      <c r="O37" s="450">
        <v>2.5</v>
      </c>
      <c r="P37" s="452">
        <f>J37*70+K37*77+L37*25+M37*60+N37*100+O37*45</f>
        <v>666.5</v>
      </c>
    </row>
    <row r="38" spans="1:18" s="206" customFormat="1" ht="17.649999999999999" customHeight="1">
      <c r="A38" s="330" t="s">
        <v>35</v>
      </c>
      <c r="B38" s="462"/>
      <c r="C38" s="342" t="s">
        <v>468</v>
      </c>
      <c r="D38" s="409"/>
      <c r="E38" s="342" t="s">
        <v>584</v>
      </c>
      <c r="F38" s="409"/>
      <c r="G38" s="413"/>
      <c r="H38" s="355" t="s">
        <v>438</v>
      </c>
      <c r="I38" s="476"/>
      <c r="J38" s="455"/>
      <c r="K38" s="459"/>
      <c r="L38" s="459"/>
      <c r="M38" s="459"/>
      <c r="N38" s="459"/>
      <c r="O38" s="459"/>
      <c r="P38" s="457" t="e">
        <v>#VALUE!</v>
      </c>
    </row>
    <row r="39" spans="1:18" s="316" customFormat="1" ht="17.649999999999999" customHeight="1">
      <c r="A39" s="299">
        <f>A37+1</f>
        <v>45797</v>
      </c>
      <c r="B39" s="464" t="s">
        <v>41</v>
      </c>
      <c r="C39" s="320" t="s">
        <v>292</v>
      </c>
      <c r="D39" s="408" t="s">
        <v>18</v>
      </c>
      <c r="E39" s="304" t="s">
        <v>200</v>
      </c>
      <c r="F39" s="418" t="s">
        <v>13</v>
      </c>
      <c r="G39" s="409" t="s">
        <v>20</v>
      </c>
      <c r="H39" s="340" t="s">
        <v>489</v>
      </c>
      <c r="I39" s="421" t="s">
        <v>21</v>
      </c>
      <c r="J39" s="455">
        <v>4.8</v>
      </c>
      <c r="K39" s="459">
        <v>2.2999999999999998</v>
      </c>
      <c r="L39" s="459">
        <v>2</v>
      </c>
      <c r="M39" s="459">
        <v>1</v>
      </c>
      <c r="N39" s="459"/>
      <c r="O39" s="459">
        <v>2.5</v>
      </c>
      <c r="P39" s="457">
        <f>J39*70+K39*77+L39*25+M39*60+N39*100+O39*45</f>
        <v>735.6</v>
      </c>
      <c r="R39" s="321" t="s">
        <v>156</v>
      </c>
    </row>
    <row r="40" spans="1:18" s="206" customFormat="1" ht="17.649999999999999" customHeight="1">
      <c r="A40" s="328" t="s">
        <v>504</v>
      </c>
      <c r="B40" s="462"/>
      <c r="C40" s="356" t="s">
        <v>293</v>
      </c>
      <c r="D40" s="409"/>
      <c r="E40" s="342" t="s">
        <v>195</v>
      </c>
      <c r="F40" s="409"/>
      <c r="G40" s="464"/>
      <c r="H40" s="342" t="s">
        <v>490</v>
      </c>
      <c r="I40" s="465"/>
      <c r="J40" s="455"/>
      <c r="K40" s="459"/>
      <c r="L40" s="459"/>
      <c r="M40" s="459"/>
      <c r="N40" s="459"/>
      <c r="O40" s="459"/>
      <c r="P40" s="457" t="e">
        <v>#VALUE!</v>
      </c>
      <c r="R40" s="332" t="s">
        <v>212</v>
      </c>
    </row>
    <row r="41" spans="1:18" s="316" customFormat="1" ht="17.649999999999999" customHeight="1">
      <c r="A41" s="297">
        <f>A39+1</f>
        <v>45798</v>
      </c>
      <c r="B41" s="433" t="s">
        <v>23</v>
      </c>
      <c r="C41" s="315" t="s">
        <v>569</v>
      </c>
      <c r="D41" s="477" t="s">
        <v>14</v>
      </c>
      <c r="E41" s="321" t="s">
        <v>404</v>
      </c>
      <c r="F41" s="477" t="s">
        <v>70</v>
      </c>
      <c r="G41" s="433" t="s">
        <v>26</v>
      </c>
      <c r="H41" s="321" t="s">
        <v>487</v>
      </c>
      <c r="I41" s="478" t="s">
        <v>27</v>
      </c>
      <c r="J41" s="454">
        <v>4.5999999999999996</v>
      </c>
      <c r="K41" s="460">
        <v>2</v>
      </c>
      <c r="L41" s="460">
        <v>2</v>
      </c>
      <c r="M41" s="460"/>
      <c r="N41" s="460">
        <v>0.5</v>
      </c>
      <c r="O41" s="460">
        <v>2.5</v>
      </c>
      <c r="P41" s="456">
        <f>J41*70+K41*77+L41*25+M41*60+N41*100+O41*45</f>
        <v>688.5</v>
      </c>
    </row>
    <row r="42" spans="1:18" s="206" customFormat="1" ht="17.649999999999999" customHeight="1">
      <c r="A42" s="326" t="s">
        <v>501</v>
      </c>
      <c r="B42" s="430"/>
      <c r="C42" s="341" t="s">
        <v>63</v>
      </c>
      <c r="D42" s="432"/>
      <c r="E42" s="357" t="s">
        <v>405</v>
      </c>
      <c r="F42" s="432"/>
      <c r="G42" s="433"/>
      <c r="H42" s="357" t="s">
        <v>488</v>
      </c>
      <c r="I42" s="435"/>
      <c r="J42" s="455"/>
      <c r="K42" s="459"/>
      <c r="L42" s="459"/>
      <c r="M42" s="459"/>
      <c r="N42" s="459"/>
      <c r="O42" s="459"/>
      <c r="P42" s="457" t="e">
        <v>#VALUE!</v>
      </c>
    </row>
    <row r="43" spans="1:18" s="316" customFormat="1" ht="17.649999999999999" customHeight="1">
      <c r="A43" s="299">
        <f>A41+1</f>
        <v>45799</v>
      </c>
      <c r="B43" s="464" t="s">
        <v>481</v>
      </c>
      <c r="C43" s="306" t="s">
        <v>407</v>
      </c>
      <c r="D43" s="408" t="s">
        <v>25</v>
      </c>
      <c r="E43" s="322" t="s">
        <v>448</v>
      </c>
      <c r="F43" s="408" t="s">
        <v>13</v>
      </c>
      <c r="G43" s="464" t="s">
        <v>20</v>
      </c>
      <c r="H43" s="323" t="s">
        <v>574</v>
      </c>
      <c r="I43" s="471" t="s">
        <v>406</v>
      </c>
      <c r="J43" s="454">
        <v>4.5</v>
      </c>
      <c r="K43" s="460">
        <v>2</v>
      </c>
      <c r="L43" s="460">
        <v>2</v>
      </c>
      <c r="M43" s="460"/>
      <c r="N43" s="460"/>
      <c r="O43" s="460">
        <v>2.5</v>
      </c>
      <c r="P43" s="456">
        <f>J43*70+K43*77+L43*25+M43*60+N43*100+O43*45</f>
        <v>631.5</v>
      </c>
    </row>
    <row r="44" spans="1:18" s="206" customFormat="1" ht="17.649999999999999" customHeight="1">
      <c r="A44" s="328" t="s">
        <v>61</v>
      </c>
      <c r="B44" s="462"/>
      <c r="C44" s="342" t="s">
        <v>506</v>
      </c>
      <c r="D44" s="409"/>
      <c r="E44" s="358" t="s">
        <v>449</v>
      </c>
      <c r="F44" s="409"/>
      <c r="G44" s="464"/>
      <c r="H44" s="348" t="s">
        <v>575</v>
      </c>
      <c r="I44" s="465"/>
      <c r="J44" s="481"/>
      <c r="K44" s="482"/>
      <c r="L44" s="482"/>
      <c r="M44" s="482"/>
      <c r="N44" s="482"/>
      <c r="O44" s="482"/>
      <c r="P44" s="463" t="e">
        <v>#VALUE!</v>
      </c>
    </row>
    <row r="45" spans="1:18" s="316" customFormat="1" ht="16.5" customHeight="1">
      <c r="A45" s="299">
        <f>A43+1</f>
        <v>45800</v>
      </c>
      <c r="B45" s="464" t="s">
        <v>60</v>
      </c>
      <c r="C45" s="306" t="s">
        <v>387</v>
      </c>
      <c r="D45" s="408" t="s">
        <v>18</v>
      </c>
      <c r="E45" s="304" t="s">
        <v>469</v>
      </c>
      <c r="F45" s="418" t="s">
        <v>13</v>
      </c>
      <c r="G45" s="470" t="s">
        <v>33</v>
      </c>
      <c r="H45" s="306" t="s">
        <v>434</v>
      </c>
      <c r="I45" s="471" t="s">
        <v>21</v>
      </c>
      <c r="J45" s="455">
        <v>4.3</v>
      </c>
      <c r="K45" s="459">
        <v>2.8</v>
      </c>
      <c r="L45" s="459">
        <v>2</v>
      </c>
      <c r="M45" s="459">
        <v>1</v>
      </c>
      <c r="N45" s="459"/>
      <c r="O45" s="459">
        <v>2.5</v>
      </c>
      <c r="P45" s="457">
        <f>J45*70+K45*77+L45*25+M45*60+N45*100+O45*45</f>
        <v>739.1</v>
      </c>
    </row>
    <row r="46" spans="1:18" s="206" customFormat="1" ht="17.649999999999999" customHeight="1" thickBot="1">
      <c r="A46" s="333" t="s">
        <v>55</v>
      </c>
      <c r="B46" s="489"/>
      <c r="C46" s="359" t="s">
        <v>408</v>
      </c>
      <c r="D46" s="419"/>
      <c r="E46" s="359" t="s">
        <v>470</v>
      </c>
      <c r="F46" s="419"/>
      <c r="G46" s="420"/>
      <c r="H46" s="359" t="s">
        <v>429</v>
      </c>
      <c r="I46" s="422"/>
      <c r="J46" s="472"/>
      <c r="K46" s="451"/>
      <c r="L46" s="451"/>
      <c r="M46" s="451"/>
      <c r="N46" s="451"/>
      <c r="O46" s="451"/>
      <c r="P46" s="453" t="e">
        <v>#VALUE!</v>
      </c>
    </row>
    <row r="47" spans="1:18" s="316" customFormat="1" ht="17.649999999999999" customHeight="1">
      <c r="A47" s="300">
        <f>A45+3</f>
        <v>45803</v>
      </c>
      <c r="B47" s="461" t="s">
        <v>92</v>
      </c>
      <c r="C47" s="401" t="s">
        <v>599</v>
      </c>
      <c r="D47" s="473" t="s">
        <v>579</v>
      </c>
      <c r="E47" s="305" t="s">
        <v>412</v>
      </c>
      <c r="F47" s="473" t="s">
        <v>71</v>
      </c>
      <c r="G47" s="474" t="s">
        <v>15</v>
      </c>
      <c r="H47" s="325" t="s">
        <v>484</v>
      </c>
      <c r="I47" s="475"/>
      <c r="J47" s="454">
        <v>4.5</v>
      </c>
      <c r="K47" s="460">
        <v>2.5</v>
      </c>
      <c r="L47" s="460">
        <v>2</v>
      </c>
      <c r="M47" s="460"/>
      <c r="N47" s="460"/>
      <c r="O47" s="460">
        <v>2</v>
      </c>
      <c r="P47" s="456">
        <f>J47*70+K47*77+L47*25+M47*60+N47*100+O47*45</f>
        <v>647.5</v>
      </c>
    </row>
    <row r="48" spans="1:18" s="206" customFormat="1" ht="17.649999999999999" customHeight="1">
      <c r="A48" s="330" t="s">
        <v>35</v>
      </c>
      <c r="B48" s="462"/>
      <c r="C48" s="402" t="s">
        <v>605</v>
      </c>
      <c r="D48" s="409"/>
      <c r="E48" s="342" t="s">
        <v>471</v>
      </c>
      <c r="F48" s="409"/>
      <c r="G48" s="413"/>
      <c r="H48" s="347" t="s">
        <v>485</v>
      </c>
      <c r="I48" s="476"/>
      <c r="J48" s="455"/>
      <c r="K48" s="459"/>
      <c r="L48" s="459"/>
      <c r="M48" s="459"/>
      <c r="N48" s="459"/>
      <c r="O48" s="459"/>
      <c r="P48" s="457" t="e">
        <v>#VALUE!</v>
      </c>
    </row>
    <row r="49" spans="1:16" s="316" customFormat="1" ht="15.75" customHeight="1">
      <c r="A49" s="298">
        <f>A47+1</f>
        <v>45804</v>
      </c>
      <c r="B49" s="409" t="s">
        <v>41</v>
      </c>
      <c r="C49" s="304" t="s">
        <v>472</v>
      </c>
      <c r="D49" s="418" t="s">
        <v>18</v>
      </c>
      <c r="E49" s="304" t="s">
        <v>441</v>
      </c>
      <c r="F49" s="410" t="s">
        <v>13</v>
      </c>
      <c r="G49" s="409" t="s">
        <v>20</v>
      </c>
      <c r="H49" s="304" t="s">
        <v>473</v>
      </c>
      <c r="I49" s="421" t="s">
        <v>21</v>
      </c>
      <c r="J49" s="455">
        <v>4.8</v>
      </c>
      <c r="K49" s="459">
        <v>2.2000000000000002</v>
      </c>
      <c r="L49" s="459">
        <v>2</v>
      </c>
      <c r="M49" s="459">
        <v>1</v>
      </c>
      <c r="N49" s="459"/>
      <c r="O49" s="459">
        <v>2.5</v>
      </c>
      <c r="P49" s="457">
        <f>J49*70+K49*77+L49*25+M49*60+N49*100+O49*45</f>
        <v>727.9</v>
      </c>
    </row>
    <row r="50" spans="1:16" s="206" customFormat="1" ht="17.649999999999999" customHeight="1" thickBot="1">
      <c r="A50" s="328" t="s">
        <v>504</v>
      </c>
      <c r="B50" s="462"/>
      <c r="C50" s="342" t="s">
        <v>474</v>
      </c>
      <c r="D50" s="409"/>
      <c r="E50" s="342" t="s">
        <v>442</v>
      </c>
      <c r="F50" s="411"/>
      <c r="G50" s="464"/>
      <c r="H50" s="355" t="s">
        <v>475</v>
      </c>
      <c r="I50" s="465"/>
      <c r="J50" s="455"/>
      <c r="K50" s="459"/>
      <c r="L50" s="459"/>
      <c r="M50" s="459"/>
      <c r="N50" s="459"/>
      <c r="O50" s="459"/>
      <c r="P50" s="457" t="e">
        <v>#VALUE!</v>
      </c>
    </row>
    <row r="51" spans="1:16" s="316" customFormat="1" ht="15.75" customHeight="1">
      <c r="A51" s="301">
        <f>A49+1</f>
        <v>45805</v>
      </c>
      <c r="B51" s="492" t="s">
        <v>285</v>
      </c>
      <c r="C51" s="302" t="s">
        <v>207</v>
      </c>
      <c r="D51" s="483" t="s">
        <v>14</v>
      </c>
      <c r="E51" s="400" t="s">
        <v>184</v>
      </c>
      <c r="F51" s="494" t="s">
        <v>25</v>
      </c>
      <c r="G51" s="433" t="s">
        <v>26</v>
      </c>
      <c r="H51" s="321" t="s">
        <v>216</v>
      </c>
      <c r="I51" s="478" t="s">
        <v>27</v>
      </c>
      <c r="J51" s="455">
        <v>4.8</v>
      </c>
      <c r="K51" s="459">
        <v>2.2000000000000002</v>
      </c>
      <c r="L51" s="459">
        <v>2</v>
      </c>
      <c r="M51" s="459"/>
      <c r="N51" s="459">
        <v>0.5</v>
      </c>
      <c r="O51" s="459">
        <v>2.5</v>
      </c>
      <c r="P51" s="457">
        <f>J51*70+K51*77+L51*25+M51*60+N51*100+O51*45</f>
        <v>717.9</v>
      </c>
    </row>
    <row r="52" spans="1:16" s="206" customFormat="1" ht="17.649999999999999" customHeight="1">
      <c r="A52" s="334" t="s">
        <v>296</v>
      </c>
      <c r="B52" s="493"/>
      <c r="C52" s="351" t="s">
        <v>334</v>
      </c>
      <c r="D52" s="432"/>
      <c r="E52" s="357" t="s">
        <v>185</v>
      </c>
      <c r="F52" s="495"/>
      <c r="G52" s="433"/>
      <c r="H52" s="357" t="s">
        <v>217</v>
      </c>
      <c r="I52" s="435"/>
      <c r="J52" s="455"/>
      <c r="K52" s="459"/>
      <c r="L52" s="459"/>
      <c r="M52" s="459"/>
      <c r="N52" s="459"/>
      <c r="O52" s="459"/>
      <c r="P52" s="457" t="e">
        <v>#VALUE!</v>
      </c>
    </row>
    <row r="53" spans="1:16" s="316" customFormat="1" ht="17.649999999999999" customHeight="1">
      <c r="A53" s="298">
        <f t="shared" ref="A53" si="0">A51+1</f>
        <v>45806</v>
      </c>
      <c r="B53" s="409" t="s">
        <v>414</v>
      </c>
      <c r="C53" s="325" t="s">
        <v>413</v>
      </c>
      <c r="D53" s="468" t="s">
        <v>29</v>
      </c>
      <c r="E53" s="320" t="s">
        <v>420</v>
      </c>
      <c r="F53" s="468" t="s">
        <v>72</v>
      </c>
      <c r="G53" s="464" t="s">
        <v>20</v>
      </c>
      <c r="H53" s="304" t="s">
        <v>388</v>
      </c>
      <c r="I53" s="471"/>
      <c r="J53" s="455">
        <v>4.5</v>
      </c>
      <c r="K53" s="459">
        <v>2.8</v>
      </c>
      <c r="L53" s="459">
        <v>2</v>
      </c>
      <c r="M53" s="459"/>
      <c r="N53" s="459"/>
      <c r="O53" s="459">
        <v>2.5</v>
      </c>
      <c r="P53" s="457">
        <f>J53*70+K53*77+L53*25+M53*60+N53*100+O53*45</f>
        <v>693.1</v>
      </c>
    </row>
    <row r="54" spans="1:16" s="206" customFormat="1" ht="17.649999999999999" customHeight="1">
      <c r="A54" s="330" t="s">
        <v>61</v>
      </c>
      <c r="B54" s="462" t="s">
        <v>415</v>
      </c>
      <c r="C54" s="347" t="s">
        <v>476</v>
      </c>
      <c r="D54" s="513"/>
      <c r="E54" s="347" t="s">
        <v>421</v>
      </c>
      <c r="F54" s="513"/>
      <c r="G54" s="464"/>
      <c r="H54" s="342" t="s">
        <v>389</v>
      </c>
      <c r="I54" s="465"/>
      <c r="J54" s="455"/>
      <c r="K54" s="459"/>
      <c r="L54" s="459"/>
      <c r="M54" s="459"/>
      <c r="N54" s="459"/>
      <c r="O54" s="459"/>
      <c r="P54" s="457" t="e">
        <v>#VALUE!</v>
      </c>
    </row>
    <row r="55" spans="1:16" s="316" customFormat="1" ht="15.75" customHeight="1">
      <c r="A55" s="298">
        <f t="shared" ref="A55" si="1">A53+1</f>
        <v>45807</v>
      </c>
      <c r="B55" s="514" t="s">
        <v>566</v>
      </c>
      <c r="C55" s="320"/>
      <c r="D55" s="514"/>
      <c r="E55" s="320"/>
      <c r="F55" s="514"/>
      <c r="G55" s="412"/>
      <c r="H55" s="309"/>
      <c r="I55" s="421"/>
      <c r="J55" s="455"/>
      <c r="K55" s="459"/>
      <c r="L55" s="459"/>
      <c r="M55" s="459"/>
      <c r="N55" s="459"/>
      <c r="O55" s="459"/>
      <c r="P55" s="457"/>
    </row>
    <row r="56" spans="1:16" s="206" customFormat="1" ht="17.649999999999999" customHeight="1" thickBot="1">
      <c r="A56" s="376" t="s">
        <v>37</v>
      </c>
      <c r="B56" s="515"/>
      <c r="C56" s="377"/>
      <c r="D56" s="515"/>
      <c r="E56" s="377"/>
      <c r="F56" s="515"/>
      <c r="G56" s="420"/>
      <c r="H56" s="361"/>
      <c r="I56" s="422"/>
      <c r="J56" s="455"/>
      <c r="K56" s="459"/>
      <c r="L56" s="459"/>
      <c r="M56" s="459"/>
      <c r="N56" s="459"/>
      <c r="O56" s="459"/>
      <c r="P56" s="457"/>
    </row>
    <row r="57" spans="1:16" s="229" customFormat="1" ht="14.25" customHeight="1">
      <c r="A57" s="508" t="s">
        <v>362</v>
      </c>
      <c r="B57" s="509"/>
      <c r="C57" s="510" t="s">
        <v>101</v>
      </c>
      <c r="D57" s="510"/>
      <c r="E57" s="374" t="s">
        <v>102</v>
      </c>
      <c r="F57" s="510" t="s">
        <v>103</v>
      </c>
      <c r="G57" s="510"/>
      <c r="H57" s="374" t="s">
        <v>104</v>
      </c>
      <c r="I57" s="490" t="s">
        <v>363</v>
      </c>
      <c r="J57" s="490"/>
      <c r="K57" s="490"/>
      <c r="L57" s="490" t="s">
        <v>364</v>
      </c>
      <c r="M57" s="490"/>
      <c r="N57" s="490" t="s">
        <v>365</v>
      </c>
      <c r="O57" s="490"/>
      <c r="P57" s="491"/>
    </row>
    <row r="58" spans="1:16" s="231" customFormat="1" ht="14.65" customHeight="1">
      <c r="A58" s="502" t="s">
        <v>366</v>
      </c>
      <c r="B58" s="503"/>
      <c r="C58" s="504">
        <v>670</v>
      </c>
      <c r="D58" s="504" t="s">
        <v>47</v>
      </c>
      <c r="E58" s="373">
        <v>4.5</v>
      </c>
      <c r="F58" s="505">
        <v>2</v>
      </c>
      <c r="G58" s="505"/>
      <c r="H58" s="373">
        <v>1.5</v>
      </c>
      <c r="I58" s="506" t="s">
        <v>48</v>
      </c>
      <c r="J58" s="506"/>
      <c r="K58" s="506" t="s">
        <v>47</v>
      </c>
      <c r="L58" s="506" t="s">
        <v>48</v>
      </c>
      <c r="M58" s="506"/>
      <c r="N58" s="506">
        <v>2</v>
      </c>
      <c r="O58" s="506"/>
      <c r="P58" s="507"/>
    </row>
    <row r="59" spans="1:16" s="231" customFormat="1" ht="14.65" customHeight="1">
      <c r="A59" s="502" t="s">
        <v>367</v>
      </c>
      <c r="B59" s="503"/>
      <c r="C59" s="504">
        <v>770</v>
      </c>
      <c r="D59" s="504" t="s">
        <v>47</v>
      </c>
      <c r="E59" s="373">
        <v>5</v>
      </c>
      <c r="F59" s="505">
        <v>2</v>
      </c>
      <c r="G59" s="505"/>
      <c r="H59" s="373">
        <v>2</v>
      </c>
      <c r="I59" s="506" t="s">
        <v>48</v>
      </c>
      <c r="J59" s="506"/>
      <c r="K59" s="506" t="s">
        <v>47</v>
      </c>
      <c r="L59" s="506" t="s">
        <v>48</v>
      </c>
      <c r="M59" s="506"/>
      <c r="N59" s="506">
        <v>2.5</v>
      </c>
      <c r="O59" s="506"/>
      <c r="P59" s="507"/>
    </row>
    <row r="60" spans="1:16" s="231" customFormat="1" ht="14.65" customHeight="1" thickBot="1">
      <c r="A60" s="496" t="s">
        <v>50</v>
      </c>
      <c r="B60" s="497"/>
      <c r="C60" s="498">
        <v>860</v>
      </c>
      <c r="D60" s="498" t="s">
        <v>47</v>
      </c>
      <c r="E60" s="375">
        <v>5.5</v>
      </c>
      <c r="F60" s="499">
        <v>2.5</v>
      </c>
      <c r="G60" s="499"/>
      <c r="H60" s="375">
        <v>2</v>
      </c>
      <c r="I60" s="500" t="s">
        <v>48</v>
      </c>
      <c r="J60" s="500"/>
      <c r="K60" s="500" t="s">
        <v>47</v>
      </c>
      <c r="L60" s="500" t="s">
        <v>48</v>
      </c>
      <c r="M60" s="500"/>
      <c r="N60" s="500">
        <v>2.5</v>
      </c>
      <c r="O60" s="500"/>
      <c r="P60" s="501"/>
    </row>
    <row r="61" spans="1:16" s="231" customFormat="1" ht="22.5" customHeight="1">
      <c r="A61" s="407" t="s">
        <v>555</v>
      </c>
      <c r="B61" s="407"/>
      <c r="C61" s="407"/>
      <c r="D61" s="407"/>
      <c r="E61" s="407"/>
      <c r="F61" s="407"/>
      <c r="G61" s="407"/>
      <c r="H61" s="407"/>
      <c r="I61" s="407"/>
      <c r="J61" s="407"/>
      <c r="K61" s="407"/>
      <c r="L61" s="407"/>
      <c r="M61" s="407"/>
      <c r="N61" s="407"/>
      <c r="O61" s="407"/>
      <c r="P61" s="407"/>
    </row>
    <row r="62" spans="1:16" ht="35.25" customHeight="1">
      <c r="A62" s="288" t="s">
        <v>370</v>
      </c>
      <c r="B62" s="362"/>
      <c r="C62" s="285"/>
      <c r="D62" s="285"/>
      <c r="E62" s="365" t="s">
        <v>556</v>
      </c>
      <c r="F62" s="285"/>
      <c r="G62" s="285"/>
      <c r="H62" s="285"/>
      <c r="I62" s="285" t="s">
        <v>54</v>
      </c>
      <c r="J62" s="363"/>
      <c r="K62" s="363"/>
      <c r="L62" s="363"/>
      <c r="M62" s="363"/>
      <c r="N62" s="363"/>
      <c r="O62" s="363"/>
      <c r="P62" s="363"/>
    </row>
    <row r="63" spans="1:16" ht="21" customHeight="1">
      <c r="A63" s="291"/>
      <c r="B63" s="362"/>
      <c r="C63" s="285"/>
      <c r="D63" s="285"/>
      <c r="E63" s="285"/>
      <c r="F63" s="285"/>
      <c r="G63" s="285"/>
      <c r="H63" s="285"/>
      <c r="I63" s="362"/>
      <c r="J63" s="363"/>
      <c r="K63" s="363"/>
      <c r="L63" s="363"/>
      <c r="M63" s="363"/>
      <c r="N63" s="363"/>
      <c r="O63" s="364"/>
      <c r="P63" s="363"/>
    </row>
    <row r="64" spans="1:16" ht="18.75" customHeight="1">
      <c r="A64" s="291"/>
      <c r="B64" s="362"/>
      <c r="C64" s="285"/>
      <c r="D64" s="285"/>
      <c r="F64" s="285"/>
      <c r="G64" s="285"/>
      <c r="H64" s="285"/>
      <c r="I64" s="362"/>
      <c r="J64" s="363"/>
      <c r="K64" s="363"/>
      <c r="L64" s="363"/>
      <c r="M64" s="363"/>
      <c r="N64" s="363"/>
      <c r="O64" s="364"/>
      <c r="P64" s="363"/>
    </row>
    <row r="65" spans="1:16" ht="21" customHeight="1">
      <c r="A65" s="511" t="s">
        <v>602</v>
      </c>
      <c r="B65" s="512"/>
      <c r="C65" s="512"/>
      <c r="D65" s="512"/>
      <c r="E65" s="512"/>
      <c r="F65" s="512"/>
      <c r="G65" s="512"/>
      <c r="H65" s="512"/>
      <c r="I65" s="512"/>
      <c r="J65" s="512"/>
      <c r="K65" s="512"/>
      <c r="L65" s="512"/>
      <c r="M65" s="512"/>
      <c r="N65" s="512"/>
      <c r="O65" s="512"/>
      <c r="P65" s="512"/>
    </row>
    <row r="66" spans="1:16" ht="21" customHeight="1">
      <c r="A66" s="512"/>
      <c r="B66" s="512"/>
      <c r="C66" s="512"/>
      <c r="D66" s="512"/>
      <c r="E66" s="512"/>
      <c r="F66" s="512"/>
      <c r="G66" s="512"/>
      <c r="H66" s="512"/>
      <c r="I66" s="512"/>
      <c r="J66" s="512"/>
      <c r="K66" s="512"/>
      <c r="L66" s="512"/>
      <c r="M66" s="512"/>
      <c r="N66" s="512"/>
      <c r="O66" s="512"/>
      <c r="P66" s="512"/>
    </row>
    <row r="67" spans="1:16" ht="21" customHeight="1">
      <c r="A67" s="512"/>
      <c r="B67" s="512"/>
      <c r="C67" s="512"/>
      <c r="D67" s="512"/>
      <c r="E67" s="512"/>
      <c r="F67" s="512"/>
      <c r="G67" s="512"/>
      <c r="H67" s="512"/>
      <c r="I67" s="512"/>
      <c r="J67" s="512"/>
      <c r="K67" s="512"/>
      <c r="L67" s="512"/>
      <c r="M67" s="512"/>
      <c r="N67" s="512"/>
      <c r="O67" s="512"/>
      <c r="P67" s="512"/>
    </row>
    <row r="68" spans="1:16" ht="21" customHeight="1">
      <c r="A68" s="512"/>
      <c r="B68" s="512"/>
      <c r="C68" s="512"/>
      <c r="D68" s="512"/>
      <c r="E68" s="512"/>
      <c r="F68" s="512"/>
      <c r="G68" s="512"/>
      <c r="H68" s="512"/>
      <c r="I68" s="512"/>
      <c r="J68" s="512"/>
      <c r="K68" s="512"/>
      <c r="L68" s="512"/>
      <c r="M68" s="512"/>
      <c r="N68" s="512"/>
      <c r="O68" s="512"/>
      <c r="P68" s="512"/>
    </row>
    <row r="69" spans="1:16" ht="21" customHeight="1">
      <c r="A69" s="512"/>
      <c r="B69" s="512"/>
      <c r="C69" s="512"/>
      <c r="D69" s="512"/>
      <c r="E69" s="512"/>
      <c r="F69" s="512"/>
      <c r="G69" s="512"/>
      <c r="H69" s="512"/>
      <c r="I69" s="512"/>
      <c r="J69" s="512"/>
      <c r="K69" s="512"/>
      <c r="L69" s="512"/>
      <c r="M69" s="512"/>
      <c r="N69" s="512"/>
      <c r="O69" s="512"/>
      <c r="P69" s="512"/>
    </row>
    <row r="70" spans="1:16" ht="53.25" customHeight="1">
      <c r="A70" s="512"/>
      <c r="B70" s="512"/>
      <c r="C70" s="512"/>
      <c r="D70" s="512"/>
      <c r="E70" s="512"/>
      <c r="F70" s="512"/>
      <c r="G70" s="512"/>
      <c r="H70" s="512"/>
      <c r="I70" s="512"/>
      <c r="J70" s="512"/>
      <c r="K70" s="512"/>
      <c r="L70" s="512"/>
      <c r="M70" s="512"/>
      <c r="N70" s="512"/>
      <c r="O70" s="512"/>
      <c r="P70" s="512"/>
    </row>
  </sheetData>
  <sheetProtection selectLockedCells="1" selectUnlockedCells="1"/>
  <mergeCells count="355">
    <mergeCell ref="A65:P70"/>
    <mergeCell ref="N55:N56"/>
    <mergeCell ref="O55:O56"/>
    <mergeCell ref="P55:P56"/>
    <mergeCell ref="B53:B54"/>
    <mergeCell ref="D53:D54"/>
    <mergeCell ref="F53:F54"/>
    <mergeCell ref="G53:G54"/>
    <mergeCell ref="I53:I54"/>
    <mergeCell ref="J53:J54"/>
    <mergeCell ref="K53:K54"/>
    <mergeCell ref="L53:L54"/>
    <mergeCell ref="M53:M54"/>
    <mergeCell ref="N53:N54"/>
    <mergeCell ref="O53:O54"/>
    <mergeCell ref="P53:P54"/>
    <mergeCell ref="B55:B56"/>
    <mergeCell ref="D55:D56"/>
    <mergeCell ref="F55:F56"/>
    <mergeCell ref="G55:G56"/>
    <mergeCell ref="I55:I56"/>
    <mergeCell ref="J55:J56"/>
    <mergeCell ref="K55:K56"/>
    <mergeCell ref="L55:L56"/>
    <mergeCell ref="A58:B58"/>
    <mergeCell ref="C58:D58"/>
    <mergeCell ref="F58:G58"/>
    <mergeCell ref="I58:K58"/>
    <mergeCell ref="L58:M58"/>
    <mergeCell ref="N58:P58"/>
    <mergeCell ref="A57:B57"/>
    <mergeCell ref="C57:D57"/>
    <mergeCell ref="F57:G57"/>
    <mergeCell ref="I57:K57"/>
    <mergeCell ref="L57:M57"/>
    <mergeCell ref="A60:B60"/>
    <mergeCell ref="C60:D60"/>
    <mergeCell ref="F60:G60"/>
    <mergeCell ref="I60:K60"/>
    <mergeCell ref="L60:M60"/>
    <mergeCell ref="N60:P60"/>
    <mergeCell ref="A59:B59"/>
    <mergeCell ref="C59:D59"/>
    <mergeCell ref="F59:G59"/>
    <mergeCell ref="I59:K59"/>
    <mergeCell ref="L59:M59"/>
    <mergeCell ref="N59:P59"/>
    <mergeCell ref="N57:P57"/>
    <mergeCell ref="K51:K52"/>
    <mergeCell ref="L51:L52"/>
    <mergeCell ref="M51:M52"/>
    <mergeCell ref="N51:N52"/>
    <mergeCell ref="O51:O52"/>
    <mergeCell ref="P51:P52"/>
    <mergeCell ref="B51:B52"/>
    <mergeCell ref="D51:D52"/>
    <mergeCell ref="F51:F52"/>
    <mergeCell ref="G51:G52"/>
    <mergeCell ref="I51:I52"/>
    <mergeCell ref="J51:J52"/>
    <mergeCell ref="M55:M56"/>
    <mergeCell ref="K49:K50"/>
    <mergeCell ref="L49:L50"/>
    <mergeCell ref="M49:M50"/>
    <mergeCell ref="N49:N50"/>
    <mergeCell ref="O49:O50"/>
    <mergeCell ref="P49:P50"/>
    <mergeCell ref="B49:B50"/>
    <mergeCell ref="D49:D50"/>
    <mergeCell ref="F49:F50"/>
    <mergeCell ref="G49:G50"/>
    <mergeCell ref="I49:I50"/>
    <mergeCell ref="J49:J50"/>
    <mergeCell ref="K47:K48"/>
    <mergeCell ref="L47:L48"/>
    <mergeCell ref="M47:M48"/>
    <mergeCell ref="N47:N48"/>
    <mergeCell ref="O47:O48"/>
    <mergeCell ref="P47:P48"/>
    <mergeCell ref="B47:B48"/>
    <mergeCell ref="D47:D48"/>
    <mergeCell ref="F47:F48"/>
    <mergeCell ref="G47:G48"/>
    <mergeCell ref="I47:I48"/>
    <mergeCell ref="J47:J48"/>
    <mergeCell ref="K45:K46"/>
    <mergeCell ref="L45:L46"/>
    <mergeCell ref="M45:M46"/>
    <mergeCell ref="N45:N46"/>
    <mergeCell ref="O45:O46"/>
    <mergeCell ref="P45:P46"/>
    <mergeCell ref="B45:B46"/>
    <mergeCell ref="D45:D46"/>
    <mergeCell ref="F45:F46"/>
    <mergeCell ref="G45:G46"/>
    <mergeCell ref="I45:I46"/>
    <mergeCell ref="J45:J46"/>
    <mergeCell ref="K43:K44"/>
    <mergeCell ref="L43:L44"/>
    <mergeCell ref="M43:M44"/>
    <mergeCell ref="N43:N44"/>
    <mergeCell ref="O43:O44"/>
    <mergeCell ref="P43:P44"/>
    <mergeCell ref="B43:B44"/>
    <mergeCell ref="D43:D44"/>
    <mergeCell ref="F43:F44"/>
    <mergeCell ref="G43:G44"/>
    <mergeCell ref="I43:I44"/>
    <mergeCell ref="J43:J44"/>
    <mergeCell ref="K41:K42"/>
    <mergeCell ref="L41:L42"/>
    <mergeCell ref="M41:M42"/>
    <mergeCell ref="N41:N42"/>
    <mergeCell ref="O41:O42"/>
    <mergeCell ref="P41:P42"/>
    <mergeCell ref="M39:M40"/>
    <mergeCell ref="N39:N40"/>
    <mergeCell ref="O39:O40"/>
    <mergeCell ref="P39:P40"/>
    <mergeCell ref="K39:K40"/>
    <mergeCell ref="L39:L40"/>
    <mergeCell ref="B41:B42"/>
    <mergeCell ref="D41:D42"/>
    <mergeCell ref="F41:F42"/>
    <mergeCell ref="G41:G42"/>
    <mergeCell ref="I41:I42"/>
    <mergeCell ref="J41:J42"/>
    <mergeCell ref="B39:B40"/>
    <mergeCell ref="D39:D40"/>
    <mergeCell ref="F39:F40"/>
    <mergeCell ref="G39:G40"/>
    <mergeCell ref="I39:I40"/>
    <mergeCell ref="J39:J40"/>
    <mergeCell ref="K37:K38"/>
    <mergeCell ref="L37:L38"/>
    <mergeCell ref="M37:M38"/>
    <mergeCell ref="N37:N38"/>
    <mergeCell ref="O37:O38"/>
    <mergeCell ref="P37:P38"/>
    <mergeCell ref="B37:B38"/>
    <mergeCell ref="D37:D38"/>
    <mergeCell ref="F37:F38"/>
    <mergeCell ref="G37:G38"/>
    <mergeCell ref="I37:I38"/>
    <mergeCell ref="J37:J38"/>
    <mergeCell ref="K35:K36"/>
    <mergeCell ref="L35:L36"/>
    <mergeCell ref="M35:M36"/>
    <mergeCell ref="N35:N36"/>
    <mergeCell ref="O35:O36"/>
    <mergeCell ref="P35:P36"/>
    <mergeCell ref="M33:M34"/>
    <mergeCell ref="N33:N34"/>
    <mergeCell ref="O33:O34"/>
    <mergeCell ref="P33:P34"/>
    <mergeCell ref="K33:K34"/>
    <mergeCell ref="L33:L34"/>
    <mergeCell ref="B35:B36"/>
    <mergeCell ref="D35:D36"/>
    <mergeCell ref="F35:F36"/>
    <mergeCell ref="G35:G36"/>
    <mergeCell ref="I35:I36"/>
    <mergeCell ref="J35:J36"/>
    <mergeCell ref="B33:B34"/>
    <mergeCell ref="D33:D34"/>
    <mergeCell ref="F33:F34"/>
    <mergeCell ref="G33:G34"/>
    <mergeCell ref="I33:I34"/>
    <mergeCell ref="J33:J34"/>
    <mergeCell ref="B31:B32"/>
    <mergeCell ref="D31:D32"/>
    <mergeCell ref="F31:F32"/>
    <mergeCell ref="G31:G32"/>
    <mergeCell ref="I31:I32"/>
    <mergeCell ref="P31:P32"/>
    <mergeCell ref="B29:B30"/>
    <mergeCell ref="D29:D30"/>
    <mergeCell ref="F29:F30"/>
    <mergeCell ref="G29:G30"/>
    <mergeCell ref="I29:I30"/>
    <mergeCell ref="J29:J30"/>
    <mergeCell ref="K29:K30"/>
    <mergeCell ref="L29:L30"/>
    <mergeCell ref="M29:M30"/>
    <mergeCell ref="J31:J32"/>
    <mergeCell ref="K31:K32"/>
    <mergeCell ref="L31:L32"/>
    <mergeCell ref="M31:M32"/>
    <mergeCell ref="N31:N32"/>
    <mergeCell ref="O31:O32"/>
    <mergeCell ref="N29:N30"/>
    <mergeCell ref="O29:O30"/>
    <mergeCell ref="P29:P30"/>
    <mergeCell ref="B23:B24"/>
    <mergeCell ref="D23:D24"/>
    <mergeCell ref="F23:F24"/>
    <mergeCell ref="G23:G24"/>
    <mergeCell ref="I23:I24"/>
    <mergeCell ref="P23:P24"/>
    <mergeCell ref="B27:B28"/>
    <mergeCell ref="D27:D28"/>
    <mergeCell ref="F27:F28"/>
    <mergeCell ref="G27:G28"/>
    <mergeCell ref="I27:I28"/>
    <mergeCell ref="J27:J28"/>
    <mergeCell ref="K27:K28"/>
    <mergeCell ref="L27:L28"/>
    <mergeCell ref="M27:M28"/>
    <mergeCell ref="J23:J24"/>
    <mergeCell ref="K23:K24"/>
    <mergeCell ref="L23:L24"/>
    <mergeCell ref="M23:M24"/>
    <mergeCell ref="N23:N24"/>
    <mergeCell ref="O23:O24"/>
    <mergeCell ref="N27:N28"/>
    <mergeCell ref="O27:O28"/>
    <mergeCell ref="P27:P28"/>
    <mergeCell ref="P19:P20"/>
    <mergeCell ref="B21:B22"/>
    <mergeCell ref="D21:D22"/>
    <mergeCell ref="F21:F22"/>
    <mergeCell ref="G21:G22"/>
    <mergeCell ref="I21:I22"/>
    <mergeCell ref="J21:J22"/>
    <mergeCell ref="K21:K22"/>
    <mergeCell ref="L21:L22"/>
    <mergeCell ref="M21:M22"/>
    <mergeCell ref="N21:N22"/>
    <mergeCell ref="O21:O22"/>
    <mergeCell ref="P21:P22"/>
    <mergeCell ref="B19:B20"/>
    <mergeCell ref="D19:D20"/>
    <mergeCell ref="F19:F20"/>
    <mergeCell ref="G19:G20"/>
    <mergeCell ref="I19:I20"/>
    <mergeCell ref="J19:J20"/>
    <mergeCell ref="K19:K20"/>
    <mergeCell ref="L19:L20"/>
    <mergeCell ref="M19:M20"/>
    <mergeCell ref="N19:N20"/>
    <mergeCell ref="O19:O20"/>
    <mergeCell ref="K17:K18"/>
    <mergeCell ref="L17:L18"/>
    <mergeCell ref="M17:M18"/>
    <mergeCell ref="N17:N18"/>
    <mergeCell ref="O17:O18"/>
    <mergeCell ref="P17:P18"/>
    <mergeCell ref="B17:B18"/>
    <mergeCell ref="D17:D18"/>
    <mergeCell ref="F17:F18"/>
    <mergeCell ref="G17:G18"/>
    <mergeCell ref="I17:I18"/>
    <mergeCell ref="J17:J18"/>
    <mergeCell ref="K15:K16"/>
    <mergeCell ref="L15:L16"/>
    <mergeCell ref="M15:M16"/>
    <mergeCell ref="N15:N16"/>
    <mergeCell ref="O15:O16"/>
    <mergeCell ref="P15:P16"/>
    <mergeCell ref="B15:B16"/>
    <mergeCell ref="D15:D16"/>
    <mergeCell ref="F15:F16"/>
    <mergeCell ref="G15:G16"/>
    <mergeCell ref="I15:I16"/>
    <mergeCell ref="J15:J16"/>
    <mergeCell ref="N13:N14"/>
    <mergeCell ref="O13:O14"/>
    <mergeCell ref="P13:P14"/>
    <mergeCell ref="B13:B14"/>
    <mergeCell ref="D13:D14"/>
    <mergeCell ref="F13:F14"/>
    <mergeCell ref="G13:G14"/>
    <mergeCell ref="I13:I14"/>
    <mergeCell ref="J13:J14"/>
    <mergeCell ref="B11:B12"/>
    <mergeCell ref="D11:D12"/>
    <mergeCell ref="F11:F12"/>
    <mergeCell ref="G11:G12"/>
    <mergeCell ref="I11:I12"/>
    <mergeCell ref="J11:J12"/>
    <mergeCell ref="K13:K14"/>
    <mergeCell ref="L13:L14"/>
    <mergeCell ref="M13:M14"/>
    <mergeCell ref="N7:N8"/>
    <mergeCell ref="O7:O8"/>
    <mergeCell ref="P7:P8"/>
    <mergeCell ref="K11:K12"/>
    <mergeCell ref="L11:L12"/>
    <mergeCell ref="M11:M12"/>
    <mergeCell ref="N11:N12"/>
    <mergeCell ref="O11:O12"/>
    <mergeCell ref="P11:P12"/>
    <mergeCell ref="J9:J10"/>
    <mergeCell ref="P5:P6"/>
    <mergeCell ref="B7:B8"/>
    <mergeCell ref="D7:D8"/>
    <mergeCell ref="F7:F8"/>
    <mergeCell ref="G7:G8"/>
    <mergeCell ref="I7:I8"/>
    <mergeCell ref="J7:J8"/>
    <mergeCell ref="K7:K8"/>
    <mergeCell ref="L7:L8"/>
    <mergeCell ref="M7:M8"/>
    <mergeCell ref="J5:J6"/>
    <mergeCell ref="K5:K6"/>
    <mergeCell ref="L5:L6"/>
    <mergeCell ref="M5:M6"/>
    <mergeCell ref="N5:N6"/>
    <mergeCell ref="O5:O6"/>
    <mergeCell ref="B5:B6"/>
    <mergeCell ref="K9:K10"/>
    <mergeCell ref="L9:L10"/>
    <mergeCell ref="M9:M10"/>
    <mergeCell ref="N9:N10"/>
    <mergeCell ref="O9:O10"/>
    <mergeCell ref="P9:P10"/>
    <mergeCell ref="A1:P1"/>
    <mergeCell ref="C2:D2"/>
    <mergeCell ref="E2:F2"/>
    <mergeCell ref="B3:B4"/>
    <mergeCell ref="D3:D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  <mergeCell ref="A61:P61"/>
    <mergeCell ref="D5:D6"/>
    <mergeCell ref="F5:F6"/>
    <mergeCell ref="G5:G6"/>
    <mergeCell ref="S11:S12"/>
    <mergeCell ref="S14:S15"/>
    <mergeCell ref="B25:B26"/>
    <mergeCell ref="D25:D26"/>
    <mergeCell ref="F25:F26"/>
    <mergeCell ref="G25:G26"/>
    <mergeCell ref="I25:I26"/>
    <mergeCell ref="J25:J26"/>
    <mergeCell ref="K25:K26"/>
    <mergeCell ref="L25:L26"/>
    <mergeCell ref="M25:M26"/>
    <mergeCell ref="N25:N26"/>
    <mergeCell ref="O25:O26"/>
    <mergeCell ref="P25:P26"/>
    <mergeCell ref="I5:I6"/>
    <mergeCell ref="B9:B10"/>
    <mergeCell ref="D9:D10"/>
    <mergeCell ref="F9:F10"/>
    <mergeCell ref="G9:G10"/>
    <mergeCell ref="I9:I10"/>
  </mergeCells>
  <phoneticPr fontId="4" type="noConversion"/>
  <printOptions horizontalCentered="1" verticalCentered="1"/>
  <pageMargins left="0" right="0" top="0.23622047244094491" bottom="0.15748031496062992" header="0.27559055118110237" footer="0.23622047244094491"/>
  <pageSetup paperSize="8" scale="104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60B2B-B36A-44EB-AC29-265F47279185}">
  <sheetPr>
    <pageSetUpPr fitToPage="1"/>
  </sheetPr>
  <dimension ref="A1:P64"/>
  <sheetViews>
    <sheetView tabSelected="1" view="pageBreakPreview" zoomScale="85" zoomScaleNormal="100" zoomScaleSheetLayoutView="85" workbookViewId="0">
      <selection activeCell="X16" sqref="X16"/>
    </sheetView>
  </sheetViews>
  <sheetFormatPr defaultColWidth="8.875" defaultRowHeight="21" customHeight="1"/>
  <cols>
    <col min="1" max="1" width="13.625" style="294" customWidth="1"/>
    <col min="2" max="2" width="13.625" style="295" customWidth="1"/>
    <col min="3" max="8" width="13.625" style="293" customWidth="1"/>
    <col min="9" max="9" width="8" style="62" customWidth="1"/>
    <col min="10" max="15" width="2.625" style="183" customWidth="1"/>
    <col min="16" max="16" width="2.625" style="253" customWidth="1"/>
    <col min="17" max="16384" width="8.875" style="183"/>
  </cols>
  <sheetData>
    <row r="1" spans="1:16" s="201" customFormat="1" ht="30" customHeight="1" thickBot="1">
      <c r="A1" s="436" t="s">
        <v>559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</row>
    <row r="2" spans="1:16" s="201" customFormat="1" ht="27" customHeight="1" thickBot="1">
      <c r="A2" s="278" t="s">
        <v>346</v>
      </c>
      <c r="B2" s="279" t="s">
        <v>347</v>
      </c>
      <c r="C2" s="437" t="s">
        <v>348</v>
      </c>
      <c r="D2" s="438"/>
      <c r="E2" s="437" t="s">
        <v>349</v>
      </c>
      <c r="F2" s="439"/>
      <c r="G2" s="280" t="s">
        <v>350</v>
      </c>
      <c r="H2" s="281" t="s">
        <v>351</v>
      </c>
      <c r="I2" s="282" t="s">
        <v>6</v>
      </c>
      <c r="J2" s="216" t="s">
        <v>352</v>
      </c>
      <c r="K2" s="217" t="s">
        <v>353</v>
      </c>
      <c r="L2" s="216" t="s">
        <v>354</v>
      </c>
      <c r="M2" s="216" t="s">
        <v>355</v>
      </c>
      <c r="N2" s="216" t="s">
        <v>356</v>
      </c>
      <c r="O2" s="216" t="s">
        <v>357</v>
      </c>
      <c r="P2" s="218" t="s">
        <v>358</v>
      </c>
    </row>
    <row r="3" spans="1:16" ht="18" hidden="1" customHeight="1">
      <c r="A3" s="8">
        <v>45044</v>
      </c>
      <c r="B3" s="440" t="s">
        <v>167</v>
      </c>
      <c r="C3" s="283" t="s">
        <v>168</v>
      </c>
      <c r="D3" s="522" t="s">
        <v>85</v>
      </c>
      <c r="E3" s="283" t="s">
        <v>169</v>
      </c>
      <c r="F3" s="444" t="s">
        <v>13</v>
      </c>
      <c r="G3" s="446" t="s">
        <v>33</v>
      </c>
      <c r="H3" s="283" t="s">
        <v>170</v>
      </c>
      <c r="I3" s="448" t="s">
        <v>171</v>
      </c>
      <c r="J3" s="450">
        <v>5.5</v>
      </c>
      <c r="K3" s="450">
        <v>2</v>
      </c>
      <c r="L3" s="450">
        <v>2.2000000000000002</v>
      </c>
      <c r="M3" s="450"/>
      <c r="N3" s="450">
        <v>1</v>
      </c>
      <c r="O3" s="450">
        <v>2</v>
      </c>
      <c r="P3" s="452">
        <f>J3*70+K3*75+L3*25+M3*60+N3*80+O3*45</f>
        <v>760</v>
      </c>
    </row>
    <row r="4" spans="1:16" s="186" customFormat="1" ht="18" hidden="1" customHeight="1" thickBot="1">
      <c r="A4" s="284" t="s">
        <v>37</v>
      </c>
      <c r="B4" s="521"/>
      <c r="C4" s="296" t="s">
        <v>172</v>
      </c>
      <c r="D4" s="523"/>
      <c r="E4" s="296" t="s">
        <v>173</v>
      </c>
      <c r="F4" s="524"/>
      <c r="G4" s="525"/>
      <c r="H4" s="296" t="s">
        <v>174</v>
      </c>
      <c r="I4" s="526"/>
      <c r="J4" s="451"/>
      <c r="K4" s="451"/>
      <c r="L4" s="451"/>
      <c r="M4" s="451"/>
      <c r="N4" s="451"/>
      <c r="O4" s="451"/>
      <c r="P4" s="453" t="e">
        <v>#VALUE!</v>
      </c>
    </row>
    <row r="5" spans="1:16" ht="18" hidden="1" customHeight="1">
      <c r="A5" s="297">
        <v>45413</v>
      </c>
      <c r="B5" s="433" t="s">
        <v>23</v>
      </c>
      <c r="C5" s="380" t="s">
        <v>478</v>
      </c>
      <c r="D5" s="477" t="s">
        <v>14</v>
      </c>
      <c r="E5" s="302" t="s">
        <v>507</v>
      </c>
      <c r="F5" s="477" t="s">
        <v>29</v>
      </c>
      <c r="G5" s="433" t="s">
        <v>26</v>
      </c>
      <c r="H5" s="302" t="s">
        <v>111</v>
      </c>
      <c r="I5" s="527" t="s">
        <v>27</v>
      </c>
      <c r="J5" s="454">
        <v>4.5</v>
      </c>
      <c r="K5" s="460">
        <v>2</v>
      </c>
      <c r="L5" s="460">
        <v>1.3</v>
      </c>
      <c r="M5" s="460"/>
      <c r="N5" s="460">
        <v>1</v>
      </c>
      <c r="O5" s="460">
        <v>2.5</v>
      </c>
      <c r="P5" s="456">
        <f>J5*70+K5*77+L5*25+M5*60+N5*100+O5*45</f>
        <v>714</v>
      </c>
    </row>
    <row r="6" spans="1:16" s="186" customFormat="1" ht="18" hidden="1" customHeight="1">
      <c r="A6" s="326" t="s">
        <v>28</v>
      </c>
      <c r="B6" s="430"/>
      <c r="C6" s="381" t="s">
        <v>482</v>
      </c>
      <c r="D6" s="432"/>
      <c r="E6" s="341" t="s">
        <v>508</v>
      </c>
      <c r="F6" s="432"/>
      <c r="G6" s="433"/>
      <c r="H6" s="341" t="s">
        <v>391</v>
      </c>
      <c r="I6" s="528"/>
      <c r="J6" s="455"/>
      <c r="K6" s="459"/>
      <c r="L6" s="459"/>
      <c r="M6" s="459"/>
      <c r="N6" s="459"/>
      <c r="O6" s="459"/>
      <c r="P6" s="463" t="e">
        <v>#VALUE!</v>
      </c>
    </row>
    <row r="7" spans="1:16" ht="18" customHeight="1">
      <c r="A7" s="298">
        <v>45778</v>
      </c>
      <c r="B7" s="409" t="s">
        <v>90</v>
      </c>
      <c r="C7" s="304" t="s">
        <v>227</v>
      </c>
      <c r="D7" s="418" t="s">
        <v>14</v>
      </c>
      <c r="E7" s="304" t="s">
        <v>466</v>
      </c>
      <c r="F7" s="418" t="s">
        <v>13</v>
      </c>
      <c r="G7" s="409" t="s">
        <v>20</v>
      </c>
      <c r="H7" s="304" t="s">
        <v>606</v>
      </c>
      <c r="I7" s="410"/>
      <c r="J7" s="455">
        <v>4.5</v>
      </c>
      <c r="K7" s="459">
        <v>2.2999999999999998</v>
      </c>
      <c r="L7" s="459">
        <v>1.5</v>
      </c>
      <c r="M7" s="459"/>
      <c r="N7" s="459"/>
      <c r="O7" s="459">
        <v>2.5</v>
      </c>
      <c r="P7" s="457">
        <f>J7*70+K7*77+L7*25+M7*60+N7*100+O7*45</f>
        <v>642.1</v>
      </c>
    </row>
    <row r="8" spans="1:16" s="186" customFormat="1" ht="18" customHeight="1">
      <c r="A8" s="328" t="s">
        <v>30</v>
      </c>
      <c r="B8" s="462"/>
      <c r="C8" s="342" t="s">
        <v>228</v>
      </c>
      <c r="D8" s="409"/>
      <c r="E8" s="342" t="s">
        <v>433</v>
      </c>
      <c r="F8" s="409"/>
      <c r="G8" s="464"/>
      <c r="H8" s="342" t="s">
        <v>463</v>
      </c>
      <c r="I8" s="411"/>
      <c r="J8" s="455"/>
      <c r="K8" s="459"/>
      <c r="L8" s="459"/>
      <c r="M8" s="459"/>
      <c r="N8" s="459"/>
      <c r="O8" s="459"/>
      <c r="P8" s="463" t="e">
        <v>#VALUE!</v>
      </c>
    </row>
    <row r="9" spans="1:16" ht="18" customHeight="1">
      <c r="A9" s="299">
        <f>A7+1</f>
        <v>45779</v>
      </c>
      <c r="B9" s="466" t="s">
        <v>31</v>
      </c>
      <c r="C9" s="304" t="s">
        <v>129</v>
      </c>
      <c r="D9" s="418" t="s">
        <v>32</v>
      </c>
      <c r="E9" s="306" t="s">
        <v>443</v>
      </c>
      <c r="F9" s="468" t="s">
        <v>14</v>
      </c>
      <c r="G9" s="470" t="s">
        <v>33</v>
      </c>
      <c r="H9" s="306" t="s">
        <v>416</v>
      </c>
      <c r="I9" s="529" t="s">
        <v>21</v>
      </c>
      <c r="J9" s="455">
        <v>4.3</v>
      </c>
      <c r="K9" s="459">
        <v>2.5</v>
      </c>
      <c r="L9" s="459">
        <v>1.5</v>
      </c>
      <c r="M9" s="459">
        <v>1</v>
      </c>
      <c r="N9" s="459"/>
      <c r="O9" s="459">
        <v>2</v>
      </c>
      <c r="P9" s="457">
        <f>J9*70+K9*77+L9*25+M9*60+N9*100+O9*45</f>
        <v>681</v>
      </c>
    </row>
    <row r="10" spans="1:16" ht="18" customHeight="1" thickBot="1">
      <c r="A10" s="329" t="s">
        <v>34</v>
      </c>
      <c r="B10" s="467"/>
      <c r="C10" s="343" t="s">
        <v>455</v>
      </c>
      <c r="D10" s="418"/>
      <c r="E10" s="343" t="s">
        <v>444</v>
      </c>
      <c r="F10" s="469"/>
      <c r="G10" s="412"/>
      <c r="H10" s="343" t="s">
        <v>417</v>
      </c>
      <c r="I10" s="410"/>
      <c r="J10" s="472"/>
      <c r="K10" s="451"/>
      <c r="L10" s="451"/>
      <c r="M10" s="451"/>
      <c r="N10" s="451"/>
      <c r="O10" s="451"/>
      <c r="P10" s="453" t="e">
        <v>#VALUE!</v>
      </c>
    </row>
    <row r="11" spans="1:16" ht="17.649999999999999" customHeight="1">
      <c r="A11" s="300">
        <f>A9+3</f>
        <v>45782</v>
      </c>
      <c r="B11" s="461" t="s">
        <v>59</v>
      </c>
      <c r="C11" s="305" t="s">
        <v>509</v>
      </c>
      <c r="D11" s="473" t="s">
        <v>32</v>
      </c>
      <c r="E11" s="305" t="s">
        <v>271</v>
      </c>
      <c r="F11" s="473" t="s">
        <v>24</v>
      </c>
      <c r="G11" s="474" t="s">
        <v>15</v>
      </c>
      <c r="H11" s="307" t="s">
        <v>86</v>
      </c>
      <c r="I11" s="475"/>
      <c r="J11" s="480">
        <v>4.3</v>
      </c>
      <c r="K11" s="450">
        <v>2.2999999999999998</v>
      </c>
      <c r="L11" s="450">
        <v>1.2</v>
      </c>
      <c r="M11" s="450"/>
      <c r="N11" s="450"/>
      <c r="O11" s="450">
        <v>2.5</v>
      </c>
      <c r="P11" s="452">
        <f>J11*70+K11*77+L11*25+M11*60+N11*100+O11*45</f>
        <v>620.6</v>
      </c>
    </row>
    <row r="12" spans="1:16" s="186" customFormat="1" ht="17.649999999999999" customHeight="1">
      <c r="A12" s="330" t="s">
        <v>35</v>
      </c>
      <c r="B12" s="462"/>
      <c r="C12" s="342" t="s">
        <v>510</v>
      </c>
      <c r="D12" s="418"/>
      <c r="E12" s="342" t="s">
        <v>272</v>
      </c>
      <c r="F12" s="409"/>
      <c r="G12" s="413"/>
      <c r="H12" s="342" t="s">
        <v>492</v>
      </c>
      <c r="I12" s="476"/>
      <c r="J12" s="455"/>
      <c r="K12" s="459"/>
      <c r="L12" s="459"/>
      <c r="M12" s="459"/>
      <c r="N12" s="459"/>
      <c r="O12" s="459"/>
      <c r="P12" s="457" t="e">
        <v>#VALUE!</v>
      </c>
    </row>
    <row r="13" spans="1:16" ht="17.649999999999999" customHeight="1">
      <c r="A13" s="298">
        <f>A11+1</f>
        <v>45783</v>
      </c>
      <c r="B13" s="409" t="s">
        <v>464</v>
      </c>
      <c r="C13" s="306" t="s">
        <v>396</v>
      </c>
      <c r="D13" s="408" t="s">
        <v>66</v>
      </c>
      <c r="E13" s="395" t="s">
        <v>204</v>
      </c>
      <c r="F13" s="408" t="s">
        <v>32</v>
      </c>
      <c r="G13" s="409" t="s">
        <v>20</v>
      </c>
      <c r="H13" s="304" t="s">
        <v>392</v>
      </c>
      <c r="I13" s="421" t="s">
        <v>21</v>
      </c>
      <c r="J13" s="455">
        <v>4.7</v>
      </c>
      <c r="K13" s="459">
        <v>2.5</v>
      </c>
      <c r="L13" s="459">
        <v>1.2</v>
      </c>
      <c r="M13" s="459">
        <v>1</v>
      </c>
      <c r="N13" s="459"/>
      <c r="O13" s="459">
        <v>2.5</v>
      </c>
      <c r="P13" s="457">
        <f>J13*70+K13*77+L13*25+M13*60+N13*100+O13*45</f>
        <v>724</v>
      </c>
    </row>
    <row r="14" spans="1:16" s="186" customFormat="1" ht="17.649999999999999" customHeight="1">
      <c r="A14" s="328" t="s">
        <v>22</v>
      </c>
      <c r="B14" s="462"/>
      <c r="C14" s="344" t="s">
        <v>395</v>
      </c>
      <c r="D14" s="409"/>
      <c r="E14" s="342" t="s">
        <v>394</v>
      </c>
      <c r="F14" s="409"/>
      <c r="G14" s="464"/>
      <c r="H14" s="342" t="s">
        <v>393</v>
      </c>
      <c r="I14" s="465"/>
      <c r="J14" s="455"/>
      <c r="K14" s="459"/>
      <c r="L14" s="459"/>
      <c r="M14" s="459"/>
      <c r="N14" s="459"/>
      <c r="O14" s="459"/>
      <c r="P14" s="457" t="e">
        <v>#VALUE!</v>
      </c>
    </row>
    <row r="15" spans="1:16" ht="17.649999999999999" customHeight="1">
      <c r="A15" s="297">
        <f>A13+1</f>
        <v>45784</v>
      </c>
      <c r="B15" s="433" t="s">
        <v>23</v>
      </c>
      <c r="C15" s="398" t="s">
        <v>593</v>
      </c>
      <c r="D15" s="477" t="s">
        <v>307</v>
      </c>
      <c r="E15" s="302" t="s">
        <v>567</v>
      </c>
      <c r="F15" s="477" t="s">
        <v>85</v>
      </c>
      <c r="G15" s="433" t="s">
        <v>26</v>
      </c>
      <c r="H15" s="399" t="s">
        <v>586</v>
      </c>
      <c r="I15" s="478" t="s">
        <v>27</v>
      </c>
      <c r="J15" s="454">
        <v>4.5</v>
      </c>
      <c r="K15" s="460">
        <v>2</v>
      </c>
      <c r="L15" s="460">
        <v>1.2</v>
      </c>
      <c r="M15" s="460"/>
      <c r="N15" s="460">
        <v>1</v>
      </c>
      <c r="O15" s="460">
        <v>2.5</v>
      </c>
      <c r="P15" s="456">
        <f>J15*70+K15*77+L15*25+M15*60+N15*100+O15*45</f>
        <v>711.5</v>
      </c>
    </row>
    <row r="16" spans="1:16" s="186" customFormat="1" ht="17.649999999999999" customHeight="1">
      <c r="A16" s="326" t="s">
        <v>28</v>
      </c>
      <c r="B16" s="430"/>
      <c r="C16" s="345" t="s">
        <v>594</v>
      </c>
      <c r="D16" s="432"/>
      <c r="E16" s="341" t="s">
        <v>568</v>
      </c>
      <c r="F16" s="432" t="s">
        <v>70</v>
      </c>
      <c r="G16" s="433"/>
      <c r="H16" s="341" t="s">
        <v>586</v>
      </c>
      <c r="I16" s="435"/>
      <c r="J16" s="455"/>
      <c r="K16" s="459"/>
      <c r="L16" s="459"/>
      <c r="M16" s="459"/>
      <c r="N16" s="459"/>
      <c r="O16" s="459"/>
      <c r="P16" s="463" t="e">
        <v>#VALUE!</v>
      </c>
    </row>
    <row r="17" spans="1:16" ht="17.649999999999999" customHeight="1">
      <c r="A17" s="299">
        <f>A15+1</f>
        <v>45785</v>
      </c>
      <c r="B17" s="464" t="s">
        <v>481</v>
      </c>
      <c r="C17" s="406" t="s">
        <v>600</v>
      </c>
      <c r="D17" s="418" t="s">
        <v>85</v>
      </c>
      <c r="E17" s="308" t="s">
        <v>465</v>
      </c>
      <c r="F17" s="418" t="s">
        <v>13</v>
      </c>
      <c r="G17" s="409" t="s">
        <v>20</v>
      </c>
      <c r="H17" s="308" t="s">
        <v>576</v>
      </c>
      <c r="I17" s="421"/>
      <c r="J17" s="455">
        <v>4.5</v>
      </c>
      <c r="K17" s="459">
        <v>2.5</v>
      </c>
      <c r="L17" s="459">
        <v>1</v>
      </c>
      <c r="M17" s="459"/>
      <c r="N17" s="459"/>
      <c r="O17" s="459">
        <v>2</v>
      </c>
      <c r="P17" s="457">
        <f>J17*70+K17*77+L17*25+M17*60+N17*100+O17*45</f>
        <v>622.5</v>
      </c>
    </row>
    <row r="18" spans="1:16" s="186" customFormat="1" ht="17.649999999999999" customHeight="1">
      <c r="A18" s="328" t="s">
        <v>30</v>
      </c>
      <c r="B18" s="462"/>
      <c r="C18" s="342" t="s">
        <v>601</v>
      </c>
      <c r="D18" s="409"/>
      <c r="E18" s="346" t="s">
        <v>454</v>
      </c>
      <c r="F18" s="409"/>
      <c r="G18" s="464"/>
      <c r="H18" s="346" t="s">
        <v>577</v>
      </c>
      <c r="I18" s="465"/>
      <c r="J18" s="455"/>
      <c r="K18" s="459"/>
      <c r="L18" s="459"/>
      <c r="M18" s="459"/>
      <c r="N18" s="459"/>
      <c r="O18" s="459"/>
      <c r="P18" s="463" t="e">
        <v>#VALUE!</v>
      </c>
    </row>
    <row r="19" spans="1:16" ht="17.649999999999999" customHeight="1">
      <c r="A19" s="299">
        <f>A17+1</f>
        <v>45786</v>
      </c>
      <c r="B19" s="466" t="s">
        <v>58</v>
      </c>
      <c r="C19" s="306" t="s">
        <v>452</v>
      </c>
      <c r="D19" s="408" t="s">
        <v>25</v>
      </c>
      <c r="E19" s="310" t="s">
        <v>280</v>
      </c>
      <c r="F19" s="408" t="s">
        <v>13</v>
      </c>
      <c r="G19" s="470" t="s">
        <v>33</v>
      </c>
      <c r="H19" s="306" t="s">
        <v>434</v>
      </c>
      <c r="I19" s="471" t="s">
        <v>21</v>
      </c>
      <c r="J19" s="455">
        <v>4.2</v>
      </c>
      <c r="K19" s="459">
        <v>2.5</v>
      </c>
      <c r="L19" s="459">
        <v>1.3</v>
      </c>
      <c r="M19" s="459">
        <v>1</v>
      </c>
      <c r="N19" s="459"/>
      <c r="O19" s="459">
        <v>2.5</v>
      </c>
      <c r="P19" s="457">
        <f>J19*70+K19*77+L19*25+M19*60+N19*100+O19*45</f>
        <v>691.5</v>
      </c>
    </row>
    <row r="20" spans="1:16" s="186" customFormat="1" ht="17.649999999999999" customHeight="1" thickBot="1">
      <c r="A20" s="376" t="s">
        <v>37</v>
      </c>
      <c r="B20" s="417"/>
      <c r="C20" s="359" t="s">
        <v>453</v>
      </c>
      <c r="D20" s="419"/>
      <c r="E20" s="377" t="s">
        <v>587</v>
      </c>
      <c r="F20" s="419"/>
      <c r="G20" s="420"/>
      <c r="H20" s="359" t="s">
        <v>563</v>
      </c>
      <c r="I20" s="422"/>
      <c r="J20" s="472"/>
      <c r="K20" s="451"/>
      <c r="L20" s="451"/>
      <c r="M20" s="451"/>
      <c r="N20" s="451"/>
      <c r="O20" s="451"/>
      <c r="P20" s="453" t="e">
        <v>#VALUE!</v>
      </c>
    </row>
    <row r="21" spans="1:16" ht="17.649999999999999" customHeight="1">
      <c r="A21" s="300">
        <f>A19+3</f>
        <v>45789</v>
      </c>
      <c r="B21" s="518" t="s">
        <v>511</v>
      </c>
      <c r="C21" s="305" t="s">
        <v>144</v>
      </c>
      <c r="D21" s="473" t="s">
        <v>29</v>
      </c>
      <c r="E21" s="378" t="s">
        <v>483</v>
      </c>
      <c r="F21" s="473" t="s">
        <v>13</v>
      </c>
      <c r="G21" s="474" t="s">
        <v>512</v>
      </c>
      <c r="H21" s="305" t="s">
        <v>572</v>
      </c>
      <c r="I21" s="519"/>
      <c r="J21" s="520">
        <v>4.8</v>
      </c>
      <c r="K21" s="516">
        <v>2</v>
      </c>
      <c r="L21" s="516">
        <v>1.3</v>
      </c>
      <c r="M21" s="516"/>
      <c r="N21" s="516"/>
      <c r="O21" s="516">
        <v>2.5</v>
      </c>
      <c r="P21" s="517">
        <f>J21*70+K21*77+L21*25+M21*60+N21*100+O21*45</f>
        <v>635</v>
      </c>
    </row>
    <row r="22" spans="1:16" s="227" customFormat="1" ht="17.649999999999999" customHeight="1">
      <c r="A22" s="330" t="s">
        <v>16</v>
      </c>
      <c r="B22" s="479"/>
      <c r="C22" s="342" t="s">
        <v>513</v>
      </c>
      <c r="D22" s="409"/>
      <c r="E22" s="347" t="s">
        <v>514</v>
      </c>
      <c r="F22" s="409"/>
      <c r="G22" s="413"/>
      <c r="H22" s="342" t="s">
        <v>573</v>
      </c>
      <c r="I22" s="465"/>
      <c r="J22" s="423"/>
      <c r="K22" s="425"/>
      <c r="L22" s="425"/>
      <c r="M22" s="425"/>
      <c r="N22" s="425"/>
      <c r="O22" s="425"/>
      <c r="P22" s="427" t="e">
        <v>#VALUE!</v>
      </c>
    </row>
    <row r="23" spans="1:16" ht="17.649999999999999" customHeight="1">
      <c r="A23" s="298">
        <f>A21+1</f>
        <v>45790</v>
      </c>
      <c r="B23" s="409" t="s">
        <v>41</v>
      </c>
      <c r="C23" s="340" t="s">
        <v>132</v>
      </c>
      <c r="D23" s="418" t="s">
        <v>32</v>
      </c>
      <c r="E23" s="304" t="s">
        <v>515</v>
      </c>
      <c r="F23" s="418" t="s">
        <v>13</v>
      </c>
      <c r="G23" s="412" t="s">
        <v>20</v>
      </c>
      <c r="H23" s="313" t="s">
        <v>516</v>
      </c>
      <c r="I23" s="530" t="s">
        <v>21</v>
      </c>
      <c r="J23" s="454">
        <v>4</v>
      </c>
      <c r="K23" s="460">
        <v>2</v>
      </c>
      <c r="L23" s="460">
        <v>1.5</v>
      </c>
      <c r="M23" s="460">
        <v>1</v>
      </c>
      <c r="N23" s="460"/>
      <c r="O23" s="460">
        <v>2.5</v>
      </c>
      <c r="P23" s="456">
        <f>J23*70+K23*77+L23*25+M23*60+N23*100+O23*45</f>
        <v>644</v>
      </c>
    </row>
    <row r="24" spans="1:16" ht="17.649999999999999" customHeight="1">
      <c r="A24" s="328" t="s">
        <v>22</v>
      </c>
      <c r="B24" s="462"/>
      <c r="C24" s="348" t="s">
        <v>517</v>
      </c>
      <c r="D24" s="409"/>
      <c r="E24" s="342" t="s">
        <v>518</v>
      </c>
      <c r="F24" s="409"/>
      <c r="G24" s="413"/>
      <c r="H24" s="349" t="s">
        <v>519</v>
      </c>
      <c r="I24" s="476"/>
      <c r="J24" s="455"/>
      <c r="K24" s="459"/>
      <c r="L24" s="459"/>
      <c r="M24" s="459"/>
      <c r="N24" s="459"/>
      <c r="O24" s="459"/>
      <c r="P24" s="457" t="e">
        <v>#VALUE!</v>
      </c>
    </row>
    <row r="25" spans="1:16" s="201" customFormat="1" ht="17.649999999999999" customHeight="1">
      <c r="A25" s="298">
        <f>A23+1</f>
        <v>45791</v>
      </c>
      <c r="B25" s="464" t="s">
        <v>520</v>
      </c>
      <c r="C25" s="306" t="s">
        <v>521</v>
      </c>
      <c r="D25" s="408" t="s">
        <v>24</v>
      </c>
      <c r="E25" s="403" t="s">
        <v>595</v>
      </c>
      <c r="F25" s="484" t="s">
        <v>32</v>
      </c>
      <c r="G25" s="464" t="s">
        <v>26</v>
      </c>
      <c r="H25" s="314" t="s">
        <v>456</v>
      </c>
      <c r="I25" s="421" t="s">
        <v>27</v>
      </c>
      <c r="J25" s="455">
        <v>4.5</v>
      </c>
      <c r="K25" s="459">
        <v>2.1</v>
      </c>
      <c r="L25" s="459">
        <v>1.3</v>
      </c>
      <c r="M25" s="459"/>
      <c r="N25" s="459">
        <v>1</v>
      </c>
      <c r="O25" s="459">
        <v>2.5</v>
      </c>
      <c r="P25" s="457">
        <f>J25*70+K25*77+L25*25+M25*60+N25*100+O25*45</f>
        <v>721.7</v>
      </c>
    </row>
    <row r="26" spans="1:16" s="201" customFormat="1" ht="17.649999999999999" customHeight="1">
      <c r="A26" s="328" t="s">
        <v>28</v>
      </c>
      <c r="B26" s="462"/>
      <c r="C26" s="342" t="s">
        <v>588</v>
      </c>
      <c r="D26" s="409"/>
      <c r="E26" s="349" t="s">
        <v>596</v>
      </c>
      <c r="F26" s="485"/>
      <c r="G26" s="464"/>
      <c r="H26" s="350" t="s">
        <v>491</v>
      </c>
      <c r="I26" s="465"/>
      <c r="J26" s="486"/>
      <c r="K26" s="487"/>
      <c r="L26" s="487"/>
      <c r="M26" s="487"/>
      <c r="N26" s="487"/>
      <c r="O26" s="487"/>
      <c r="P26" s="488" t="e">
        <v>#VALUE!</v>
      </c>
    </row>
    <row r="27" spans="1:16" s="201" customFormat="1" ht="17.649999999999999" customHeight="1">
      <c r="A27" s="297">
        <f>A25+1</f>
        <v>45792</v>
      </c>
      <c r="B27" s="433" t="s">
        <v>522</v>
      </c>
      <c r="C27" s="302" t="s">
        <v>523</v>
      </c>
      <c r="D27" s="483" t="s">
        <v>25</v>
      </c>
      <c r="E27" s="315" t="s">
        <v>188</v>
      </c>
      <c r="F27" s="483" t="s">
        <v>13</v>
      </c>
      <c r="G27" s="433" t="s">
        <v>298</v>
      </c>
      <c r="H27" s="315" t="s">
        <v>524</v>
      </c>
      <c r="I27" s="478"/>
      <c r="J27" s="454">
        <v>4.8</v>
      </c>
      <c r="K27" s="460">
        <v>2</v>
      </c>
      <c r="L27" s="460">
        <v>1.4</v>
      </c>
      <c r="M27" s="460"/>
      <c r="N27" s="460"/>
      <c r="O27" s="460">
        <v>2.5</v>
      </c>
      <c r="P27" s="456">
        <f>J27*70+K27*77+L27*25+M27*60+N27*100+O27*45</f>
        <v>637.5</v>
      </c>
    </row>
    <row r="28" spans="1:16" s="202" customFormat="1" ht="17.649999999999999" customHeight="1">
      <c r="A28" s="326" t="s">
        <v>30</v>
      </c>
      <c r="B28" s="430"/>
      <c r="C28" s="351" t="s">
        <v>240</v>
      </c>
      <c r="D28" s="432"/>
      <c r="E28" s="352" t="s">
        <v>525</v>
      </c>
      <c r="F28" s="483"/>
      <c r="G28" s="433"/>
      <c r="H28" s="341" t="s">
        <v>526</v>
      </c>
      <c r="I28" s="435"/>
      <c r="J28" s="455"/>
      <c r="K28" s="459"/>
      <c r="L28" s="459"/>
      <c r="M28" s="459"/>
      <c r="N28" s="459"/>
      <c r="O28" s="459"/>
      <c r="P28" s="463" t="e">
        <v>#VALUE!</v>
      </c>
    </row>
    <row r="29" spans="1:16" s="201" customFormat="1" ht="17.649999999999999" customHeight="1">
      <c r="A29" s="299">
        <f>A27+1</f>
        <v>45793</v>
      </c>
      <c r="B29" s="464" t="s">
        <v>527</v>
      </c>
      <c r="C29" s="317" t="s">
        <v>127</v>
      </c>
      <c r="D29" s="418" t="s">
        <v>66</v>
      </c>
      <c r="E29" s="306" t="s">
        <v>528</v>
      </c>
      <c r="F29" s="408" t="s">
        <v>13</v>
      </c>
      <c r="G29" s="464" t="s">
        <v>33</v>
      </c>
      <c r="H29" s="318" t="s">
        <v>435</v>
      </c>
      <c r="I29" s="471" t="s">
        <v>21</v>
      </c>
      <c r="J29" s="455">
        <v>4.8</v>
      </c>
      <c r="K29" s="459">
        <v>2.2999999999999998</v>
      </c>
      <c r="L29" s="459">
        <v>1.5</v>
      </c>
      <c r="M29" s="459">
        <v>1</v>
      </c>
      <c r="N29" s="459"/>
      <c r="O29" s="459">
        <v>2.5</v>
      </c>
      <c r="P29" s="457">
        <f>J29*70+K29*77+L29*25+M29*60+N29*100+O29*45</f>
        <v>723.1</v>
      </c>
    </row>
    <row r="30" spans="1:16" s="202" customFormat="1" ht="17.649999999999999" customHeight="1">
      <c r="A30" s="328" t="s">
        <v>34</v>
      </c>
      <c r="B30" s="462"/>
      <c r="C30" s="353" t="s">
        <v>128</v>
      </c>
      <c r="D30" s="418"/>
      <c r="E30" s="342" t="s">
        <v>529</v>
      </c>
      <c r="F30" s="409"/>
      <c r="G30" s="464"/>
      <c r="H30" s="342" t="s">
        <v>436</v>
      </c>
      <c r="I30" s="465"/>
      <c r="J30" s="455"/>
      <c r="K30" s="459"/>
      <c r="L30" s="459"/>
      <c r="M30" s="459"/>
      <c r="N30" s="459"/>
      <c r="O30" s="459"/>
      <c r="P30" s="463" t="e">
        <v>#VALUE!</v>
      </c>
    </row>
    <row r="31" spans="1:16" s="201" customFormat="1" ht="17.649999999999999" customHeight="1">
      <c r="A31" s="299">
        <f>A29+3</f>
        <v>45796</v>
      </c>
      <c r="B31" s="466" t="s">
        <v>530</v>
      </c>
      <c r="C31" s="319" t="s">
        <v>531</v>
      </c>
      <c r="D31" s="408" t="s">
        <v>18</v>
      </c>
      <c r="E31" s="304" t="s">
        <v>437</v>
      </c>
      <c r="F31" s="408" t="s">
        <v>13</v>
      </c>
      <c r="G31" s="470" t="s">
        <v>512</v>
      </c>
      <c r="H31" s="319" t="s">
        <v>457</v>
      </c>
      <c r="I31" s="471"/>
      <c r="J31" s="455">
        <v>4.5</v>
      </c>
      <c r="K31" s="459">
        <v>2.5</v>
      </c>
      <c r="L31" s="459">
        <v>1.5</v>
      </c>
      <c r="M31" s="459"/>
      <c r="N31" s="459"/>
      <c r="O31" s="459">
        <v>2.5</v>
      </c>
      <c r="P31" s="457">
        <f>J31*70+K31*77+L31*25+M31*60+N31*100+O31*45</f>
        <v>657.5</v>
      </c>
    </row>
    <row r="32" spans="1:16" s="206" customFormat="1" ht="17.649999999999999" customHeight="1" thickBot="1">
      <c r="A32" s="329" t="s">
        <v>35</v>
      </c>
      <c r="B32" s="467"/>
      <c r="C32" s="354" t="s">
        <v>532</v>
      </c>
      <c r="D32" s="418"/>
      <c r="E32" s="343" t="s">
        <v>477</v>
      </c>
      <c r="F32" s="418"/>
      <c r="G32" s="412"/>
      <c r="H32" s="354" t="s">
        <v>458</v>
      </c>
      <c r="I32" s="421"/>
      <c r="J32" s="472"/>
      <c r="K32" s="451"/>
      <c r="L32" s="451"/>
      <c r="M32" s="451"/>
      <c r="N32" s="451"/>
      <c r="O32" s="451"/>
      <c r="P32" s="453" t="e">
        <v>#VALUE!</v>
      </c>
    </row>
    <row r="33" spans="1:16" s="201" customFormat="1" ht="17.649999999999999" customHeight="1">
      <c r="A33" s="300">
        <f>A31+1</f>
        <v>45797</v>
      </c>
      <c r="B33" s="461" t="s">
        <v>41</v>
      </c>
      <c r="C33" s="305" t="s">
        <v>533</v>
      </c>
      <c r="D33" s="473" t="s">
        <v>14</v>
      </c>
      <c r="E33" s="305" t="s">
        <v>397</v>
      </c>
      <c r="F33" s="473" t="s">
        <v>14</v>
      </c>
      <c r="G33" s="474" t="s">
        <v>20</v>
      </c>
      <c r="H33" s="305" t="s">
        <v>156</v>
      </c>
      <c r="I33" s="475" t="s">
        <v>21</v>
      </c>
      <c r="J33" s="480">
        <v>4.8</v>
      </c>
      <c r="K33" s="450">
        <v>2.2000000000000002</v>
      </c>
      <c r="L33" s="450">
        <v>1.3</v>
      </c>
      <c r="M33" s="450">
        <v>1</v>
      </c>
      <c r="N33" s="450"/>
      <c r="O33" s="450">
        <v>2.5</v>
      </c>
      <c r="P33" s="452">
        <f>J33*70+K33*77+L33*25+M33*60+N33*100+O33*45</f>
        <v>710.4</v>
      </c>
    </row>
    <row r="34" spans="1:16" s="202" customFormat="1" ht="17.649999999999999" customHeight="1">
      <c r="A34" s="330" t="s">
        <v>22</v>
      </c>
      <c r="B34" s="462"/>
      <c r="C34" s="342" t="s">
        <v>534</v>
      </c>
      <c r="D34" s="409"/>
      <c r="E34" s="342" t="s">
        <v>398</v>
      </c>
      <c r="F34" s="409"/>
      <c r="G34" s="413"/>
      <c r="H34" s="355" t="s">
        <v>589</v>
      </c>
      <c r="I34" s="476"/>
      <c r="J34" s="455"/>
      <c r="K34" s="459"/>
      <c r="L34" s="459"/>
      <c r="M34" s="459"/>
      <c r="N34" s="459"/>
      <c r="O34" s="459"/>
      <c r="P34" s="457" t="e">
        <v>#VALUE!</v>
      </c>
    </row>
    <row r="35" spans="1:16" s="201" customFormat="1" ht="17.649999999999999" customHeight="1">
      <c r="A35" s="299">
        <f>A33+1</f>
        <v>45798</v>
      </c>
      <c r="B35" s="464" t="s">
        <v>23</v>
      </c>
      <c r="C35" s="404" t="s">
        <v>569</v>
      </c>
      <c r="D35" s="408" t="s">
        <v>14</v>
      </c>
      <c r="E35" s="304" t="s">
        <v>399</v>
      </c>
      <c r="F35" s="418" t="s">
        <v>85</v>
      </c>
      <c r="G35" s="409" t="s">
        <v>26</v>
      </c>
      <c r="H35" s="340" t="s">
        <v>487</v>
      </c>
      <c r="I35" s="421" t="s">
        <v>27</v>
      </c>
      <c r="J35" s="455">
        <v>4.5999999999999996</v>
      </c>
      <c r="K35" s="459">
        <v>2</v>
      </c>
      <c r="L35" s="459">
        <v>1.2</v>
      </c>
      <c r="M35" s="459"/>
      <c r="N35" s="459">
        <v>1</v>
      </c>
      <c r="O35" s="459">
        <v>2.5</v>
      </c>
      <c r="P35" s="457">
        <f>J35*70+K35*77+L35*25+M35*60+N35*100+O35*45</f>
        <v>718.5</v>
      </c>
    </row>
    <row r="36" spans="1:16" s="202" customFormat="1" ht="17.649999999999999" customHeight="1">
      <c r="A36" s="328" t="s">
        <v>28</v>
      </c>
      <c r="B36" s="462"/>
      <c r="C36" s="356" t="s">
        <v>134</v>
      </c>
      <c r="D36" s="409"/>
      <c r="E36" s="342" t="s">
        <v>400</v>
      </c>
      <c r="F36" s="409"/>
      <c r="G36" s="464"/>
      <c r="H36" s="342" t="s">
        <v>590</v>
      </c>
      <c r="I36" s="465"/>
      <c r="J36" s="455"/>
      <c r="K36" s="459"/>
      <c r="L36" s="459"/>
      <c r="M36" s="459"/>
      <c r="N36" s="459"/>
      <c r="O36" s="459"/>
      <c r="P36" s="457" t="e">
        <v>#VALUE!</v>
      </c>
    </row>
    <row r="37" spans="1:16" s="202" customFormat="1" ht="17.649999999999999" customHeight="1">
      <c r="A37" s="297">
        <f>A35+1</f>
        <v>45799</v>
      </c>
      <c r="B37" s="433" t="s">
        <v>41</v>
      </c>
      <c r="C37" s="315" t="s">
        <v>422</v>
      </c>
      <c r="D37" s="477" t="s">
        <v>18</v>
      </c>
      <c r="E37" s="321" t="s">
        <v>535</v>
      </c>
      <c r="F37" s="477" t="s">
        <v>14</v>
      </c>
      <c r="G37" s="433" t="s">
        <v>20</v>
      </c>
      <c r="H37" s="321" t="s">
        <v>578</v>
      </c>
      <c r="I37" s="478" t="s">
        <v>406</v>
      </c>
      <c r="J37" s="454">
        <v>4.5</v>
      </c>
      <c r="K37" s="460">
        <v>2.2999999999999998</v>
      </c>
      <c r="L37" s="460">
        <v>1.2</v>
      </c>
      <c r="M37" s="460"/>
      <c r="N37" s="460"/>
      <c r="O37" s="460">
        <v>2.5</v>
      </c>
      <c r="P37" s="456">
        <f>J37*70+K37*77+L37*25+M37*60+N37*100+O37*45</f>
        <v>634.6</v>
      </c>
    </row>
    <row r="38" spans="1:16" s="202" customFormat="1" ht="17.649999999999999" customHeight="1">
      <c r="A38" s="326" t="s">
        <v>61</v>
      </c>
      <c r="B38" s="430"/>
      <c r="C38" s="341" t="s">
        <v>423</v>
      </c>
      <c r="D38" s="432"/>
      <c r="E38" s="357" t="s">
        <v>536</v>
      </c>
      <c r="F38" s="432"/>
      <c r="G38" s="433"/>
      <c r="H38" s="357" t="s">
        <v>591</v>
      </c>
      <c r="I38" s="435"/>
      <c r="J38" s="455"/>
      <c r="K38" s="459"/>
      <c r="L38" s="459"/>
      <c r="M38" s="459"/>
      <c r="N38" s="459"/>
      <c r="O38" s="459"/>
      <c r="P38" s="457" t="e">
        <v>#VALUE!</v>
      </c>
    </row>
    <row r="39" spans="1:16" s="201" customFormat="1" ht="17.25" customHeight="1">
      <c r="A39" s="299">
        <f>A37+1</f>
        <v>45800</v>
      </c>
      <c r="B39" s="464" t="s">
        <v>60</v>
      </c>
      <c r="C39" s="306" t="s">
        <v>401</v>
      </c>
      <c r="D39" s="408" t="s">
        <v>18</v>
      </c>
      <c r="E39" s="322" t="s">
        <v>469</v>
      </c>
      <c r="F39" s="408" t="s">
        <v>13</v>
      </c>
      <c r="G39" s="464" t="s">
        <v>33</v>
      </c>
      <c r="H39" s="323" t="s">
        <v>537</v>
      </c>
      <c r="I39" s="471" t="s">
        <v>21</v>
      </c>
      <c r="J39" s="454">
        <v>4.3</v>
      </c>
      <c r="K39" s="460">
        <v>2.1</v>
      </c>
      <c r="L39" s="460">
        <v>1.5</v>
      </c>
      <c r="M39" s="460">
        <v>1</v>
      </c>
      <c r="N39" s="460"/>
      <c r="O39" s="460">
        <v>2.5</v>
      </c>
      <c r="P39" s="456">
        <f>J39*70+K39*77+L39*25+M39*60+N39*100+O39*45</f>
        <v>672.7</v>
      </c>
    </row>
    <row r="40" spans="1:16" s="202" customFormat="1" ht="17.649999999999999" customHeight="1">
      <c r="A40" s="328" t="s">
        <v>37</v>
      </c>
      <c r="B40" s="462"/>
      <c r="C40" s="342" t="s">
        <v>592</v>
      </c>
      <c r="D40" s="409"/>
      <c r="E40" s="358" t="s">
        <v>538</v>
      </c>
      <c r="F40" s="409"/>
      <c r="G40" s="464"/>
      <c r="H40" s="348" t="s">
        <v>539</v>
      </c>
      <c r="I40" s="465"/>
      <c r="J40" s="481"/>
      <c r="K40" s="482"/>
      <c r="L40" s="482"/>
      <c r="M40" s="482"/>
      <c r="N40" s="482"/>
      <c r="O40" s="482"/>
      <c r="P40" s="463" t="e">
        <v>#VALUE!</v>
      </c>
    </row>
    <row r="41" spans="1:16" s="202" customFormat="1" ht="17.649999999999999" customHeight="1">
      <c r="A41" s="299">
        <f>A39+3</f>
        <v>45803</v>
      </c>
      <c r="B41" s="464" t="s">
        <v>540</v>
      </c>
      <c r="C41" s="395" t="s">
        <v>604</v>
      </c>
      <c r="D41" s="408" t="s">
        <v>36</v>
      </c>
      <c r="E41" s="304" t="s">
        <v>541</v>
      </c>
      <c r="F41" s="418" t="s">
        <v>307</v>
      </c>
      <c r="G41" s="470" t="s">
        <v>512</v>
      </c>
      <c r="H41" s="306" t="s">
        <v>542</v>
      </c>
      <c r="I41" s="471"/>
      <c r="J41" s="455">
        <v>4.5</v>
      </c>
      <c r="K41" s="459">
        <v>2</v>
      </c>
      <c r="L41" s="459">
        <v>2.2000000000000002</v>
      </c>
      <c r="M41" s="459"/>
      <c r="N41" s="459"/>
      <c r="O41" s="459">
        <v>2</v>
      </c>
      <c r="P41" s="457">
        <f>J41*70+K41*77+L41*25+M41*60+N41*100+O41*45</f>
        <v>614</v>
      </c>
    </row>
    <row r="42" spans="1:16" s="202" customFormat="1" ht="17.649999999999999" customHeight="1" thickBot="1">
      <c r="A42" s="333" t="s">
        <v>35</v>
      </c>
      <c r="B42" s="489"/>
      <c r="C42" s="405" t="s">
        <v>453</v>
      </c>
      <c r="D42" s="419"/>
      <c r="E42" s="359" t="s">
        <v>461</v>
      </c>
      <c r="F42" s="419"/>
      <c r="G42" s="420"/>
      <c r="H42" s="359" t="s">
        <v>544</v>
      </c>
      <c r="I42" s="422"/>
      <c r="J42" s="472"/>
      <c r="K42" s="451"/>
      <c r="L42" s="451"/>
      <c r="M42" s="451"/>
      <c r="N42" s="451"/>
      <c r="O42" s="451"/>
      <c r="P42" s="453" t="e">
        <v>#VALUE!</v>
      </c>
    </row>
    <row r="43" spans="1:16" s="201" customFormat="1" ht="15.75" customHeight="1">
      <c r="A43" s="300">
        <f>A41+1</f>
        <v>45804</v>
      </c>
      <c r="B43" s="461" t="s">
        <v>41</v>
      </c>
      <c r="C43" s="311" t="s">
        <v>402</v>
      </c>
      <c r="D43" s="473" t="s">
        <v>545</v>
      </c>
      <c r="E43" s="305" t="s">
        <v>546</v>
      </c>
      <c r="F43" s="473" t="s">
        <v>71</v>
      </c>
      <c r="G43" s="474" t="s">
        <v>20</v>
      </c>
      <c r="H43" s="325" t="s">
        <v>547</v>
      </c>
      <c r="I43" s="473" t="s">
        <v>21</v>
      </c>
      <c r="J43" s="460">
        <v>4.8</v>
      </c>
      <c r="K43" s="460">
        <v>2.2000000000000002</v>
      </c>
      <c r="L43" s="460">
        <v>1.3</v>
      </c>
      <c r="M43" s="460">
        <v>1</v>
      </c>
      <c r="N43" s="460"/>
      <c r="O43" s="460">
        <v>2.5</v>
      </c>
      <c r="P43" s="456">
        <f>J43*70+K43*77+L43*25+M43*60+N43*100+O43*45</f>
        <v>710.4</v>
      </c>
    </row>
    <row r="44" spans="1:16" s="202" customFormat="1" ht="17.649999999999999" customHeight="1">
      <c r="A44" s="330" t="s">
        <v>22</v>
      </c>
      <c r="B44" s="462"/>
      <c r="C44" s="337" t="s">
        <v>403</v>
      </c>
      <c r="D44" s="409"/>
      <c r="E44" s="342" t="s">
        <v>548</v>
      </c>
      <c r="F44" s="409"/>
      <c r="G44" s="413"/>
      <c r="H44" s="347" t="s">
        <v>549</v>
      </c>
      <c r="I44" s="409"/>
      <c r="J44" s="459"/>
      <c r="K44" s="459"/>
      <c r="L44" s="459"/>
      <c r="M44" s="459"/>
      <c r="N44" s="459"/>
      <c r="O44" s="459"/>
      <c r="P44" s="457" t="e">
        <v>#VALUE!</v>
      </c>
    </row>
    <row r="45" spans="1:16" s="201" customFormat="1" ht="15.75" customHeight="1">
      <c r="A45" s="298">
        <f>A43+1</f>
        <v>45805</v>
      </c>
      <c r="B45" s="409" t="s">
        <v>23</v>
      </c>
      <c r="C45" s="304" t="s">
        <v>207</v>
      </c>
      <c r="D45" s="418" t="s">
        <v>14</v>
      </c>
      <c r="E45" s="395" t="s">
        <v>462</v>
      </c>
      <c r="F45" s="410" t="s">
        <v>307</v>
      </c>
      <c r="G45" s="409" t="s">
        <v>26</v>
      </c>
      <c r="H45" s="304" t="s">
        <v>550</v>
      </c>
      <c r="I45" s="410" t="s">
        <v>27</v>
      </c>
      <c r="J45" s="459">
        <v>4.8</v>
      </c>
      <c r="K45" s="459">
        <v>2.2000000000000002</v>
      </c>
      <c r="L45" s="459">
        <v>1.3</v>
      </c>
      <c r="M45" s="459"/>
      <c r="N45" s="459">
        <v>1</v>
      </c>
      <c r="O45" s="459">
        <v>2.5</v>
      </c>
      <c r="P45" s="457">
        <f>J45*70+K45*77+L45*25+M45*60+N45*100+O45*45</f>
        <v>750.4</v>
      </c>
    </row>
    <row r="46" spans="1:16" s="202" customFormat="1" ht="17.649999999999999" customHeight="1" thickBot="1">
      <c r="A46" s="328" t="s">
        <v>296</v>
      </c>
      <c r="B46" s="462"/>
      <c r="C46" s="342" t="s">
        <v>459</v>
      </c>
      <c r="D46" s="409"/>
      <c r="E46" s="359" t="s">
        <v>543</v>
      </c>
      <c r="F46" s="411"/>
      <c r="G46" s="464"/>
      <c r="H46" s="355" t="s">
        <v>551</v>
      </c>
      <c r="I46" s="411"/>
      <c r="J46" s="459"/>
      <c r="K46" s="459"/>
      <c r="L46" s="459"/>
      <c r="M46" s="459"/>
      <c r="N46" s="459"/>
      <c r="O46" s="459"/>
      <c r="P46" s="457" t="e">
        <v>#VALUE!</v>
      </c>
    </row>
    <row r="47" spans="1:16" s="202" customFormat="1" ht="17.649999999999999" customHeight="1">
      <c r="A47" s="301">
        <f t="shared" ref="A47" si="0">A45+1</f>
        <v>45806</v>
      </c>
      <c r="B47" s="492" t="s">
        <v>414</v>
      </c>
      <c r="C47" s="302" t="s">
        <v>552</v>
      </c>
      <c r="D47" s="483" t="s">
        <v>29</v>
      </c>
      <c r="E47" s="324" t="s">
        <v>460</v>
      </c>
      <c r="F47" s="494" t="s">
        <v>72</v>
      </c>
      <c r="G47" s="433" t="s">
        <v>20</v>
      </c>
      <c r="H47" s="321" t="s">
        <v>210</v>
      </c>
      <c r="I47" s="527"/>
      <c r="J47" s="459">
        <v>4.3</v>
      </c>
      <c r="K47" s="459">
        <v>2.1</v>
      </c>
      <c r="L47" s="459">
        <v>1.5</v>
      </c>
      <c r="M47" s="459"/>
      <c r="N47" s="459"/>
      <c r="O47" s="459">
        <v>2.5</v>
      </c>
      <c r="P47" s="457">
        <f>J47*70+K47*77+L47*25+M47*60+N47*100+O47*45</f>
        <v>612.70000000000005</v>
      </c>
    </row>
    <row r="48" spans="1:16" s="202" customFormat="1" ht="17.649999999999999" customHeight="1">
      <c r="A48" s="334" t="s">
        <v>61</v>
      </c>
      <c r="B48" s="493" t="s">
        <v>415</v>
      </c>
      <c r="C48" s="351" t="s">
        <v>553</v>
      </c>
      <c r="D48" s="432"/>
      <c r="E48" s="360" t="s">
        <v>554</v>
      </c>
      <c r="F48" s="495"/>
      <c r="G48" s="433"/>
      <c r="H48" s="357" t="s">
        <v>211</v>
      </c>
      <c r="I48" s="528"/>
      <c r="J48" s="459"/>
      <c r="K48" s="459"/>
      <c r="L48" s="459"/>
      <c r="M48" s="459"/>
      <c r="N48" s="459"/>
      <c r="O48" s="459"/>
      <c r="P48" s="457" t="e">
        <v>#VALUE!</v>
      </c>
    </row>
    <row r="49" spans="1:16" s="201" customFormat="1" ht="15.75" customHeight="1">
      <c r="A49" s="298">
        <f t="shared" ref="A49" si="1">A47+1</f>
        <v>45807</v>
      </c>
      <c r="B49" s="514" t="s">
        <v>566</v>
      </c>
      <c r="C49" s="325"/>
      <c r="D49" s="468"/>
      <c r="E49" s="320"/>
      <c r="F49" s="468"/>
      <c r="G49" s="464"/>
      <c r="H49" s="304"/>
      <c r="I49" s="529"/>
      <c r="J49" s="459">
        <v>4.8</v>
      </c>
      <c r="K49" s="459">
        <v>2</v>
      </c>
      <c r="L49" s="459">
        <v>1.5</v>
      </c>
      <c r="M49" s="459">
        <v>1</v>
      </c>
      <c r="N49" s="459"/>
      <c r="O49" s="459">
        <v>2.5</v>
      </c>
      <c r="P49" s="457">
        <f>J49*70+K49*77+L49*25+M49*60+N49*100+O49*45</f>
        <v>700</v>
      </c>
    </row>
    <row r="50" spans="1:16" s="202" customFormat="1" ht="17.649999999999999" customHeight="1" thickBot="1">
      <c r="A50" s="330" t="s">
        <v>37</v>
      </c>
      <c r="B50" s="515"/>
      <c r="C50" s="347"/>
      <c r="D50" s="513"/>
      <c r="E50" s="347"/>
      <c r="F50" s="513"/>
      <c r="G50" s="464"/>
      <c r="H50" s="342"/>
      <c r="I50" s="411"/>
      <c r="J50" s="459"/>
      <c r="K50" s="459"/>
      <c r="L50" s="459"/>
      <c r="M50" s="459"/>
      <c r="N50" s="459"/>
      <c r="O50" s="459"/>
      <c r="P50" s="457" t="e">
        <v>#VALUE!</v>
      </c>
    </row>
    <row r="51" spans="1:16" s="229" customFormat="1" ht="14.25" customHeight="1">
      <c r="A51" s="508" t="s">
        <v>362</v>
      </c>
      <c r="B51" s="509"/>
      <c r="C51" s="510" t="s">
        <v>101</v>
      </c>
      <c r="D51" s="510"/>
      <c r="E51" s="374" t="s">
        <v>102</v>
      </c>
      <c r="F51" s="510" t="s">
        <v>103</v>
      </c>
      <c r="G51" s="510"/>
      <c r="H51" s="374" t="s">
        <v>104</v>
      </c>
      <c r="I51" s="490" t="s">
        <v>363</v>
      </c>
      <c r="J51" s="490"/>
      <c r="K51" s="490"/>
      <c r="L51" s="490" t="s">
        <v>364</v>
      </c>
      <c r="M51" s="490"/>
      <c r="N51" s="490" t="s">
        <v>365</v>
      </c>
      <c r="O51" s="490"/>
      <c r="P51" s="491"/>
    </row>
    <row r="52" spans="1:16" s="231" customFormat="1" ht="14.65" customHeight="1">
      <c r="A52" s="502" t="s">
        <v>366</v>
      </c>
      <c r="B52" s="503"/>
      <c r="C52" s="504">
        <v>670</v>
      </c>
      <c r="D52" s="504" t="s">
        <v>47</v>
      </c>
      <c r="E52" s="373">
        <v>4.5</v>
      </c>
      <c r="F52" s="505">
        <v>2</v>
      </c>
      <c r="G52" s="505"/>
      <c r="H52" s="373">
        <v>1.5</v>
      </c>
      <c r="I52" s="506" t="s">
        <v>48</v>
      </c>
      <c r="J52" s="506"/>
      <c r="K52" s="506" t="s">
        <v>47</v>
      </c>
      <c r="L52" s="506" t="s">
        <v>48</v>
      </c>
      <c r="M52" s="506"/>
      <c r="N52" s="506">
        <v>2</v>
      </c>
      <c r="O52" s="506"/>
      <c r="P52" s="507"/>
    </row>
    <row r="53" spans="1:16" s="231" customFormat="1" ht="14.65" customHeight="1">
      <c r="A53" s="502" t="s">
        <v>367</v>
      </c>
      <c r="B53" s="503"/>
      <c r="C53" s="504">
        <v>770</v>
      </c>
      <c r="D53" s="504" t="s">
        <v>47</v>
      </c>
      <c r="E53" s="373">
        <v>5</v>
      </c>
      <c r="F53" s="505">
        <v>2</v>
      </c>
      <c r="G53" s="505"/>
      <c r="H53" s="373">
        <v>2</v>
      </c>
      <c r="I53" s="506" t="s">
        <v>48</v>
      </c>
      <c r="J53" s="506"/>
      <c r="K53" s="506" t="s">
        <v>47</v>
      </c>
      <c r="L53" s="506" t="s">
        <v>48</v>
      </c>
      <c r="M53" s="506"/>
      <c r="N53" s="506">
        <v>2.5</v>
      </c>
      <c r="O53" s="506"/>
      <c r="P53" s="507"/>
    </row>
    <row r="54" spans="1:16" s="231" customFormat="1" ht="14.65" customHeight="1" thickBot="1">
      <c r="A54" s="496" t="s">
        <v>50</v>
      </c>
      <c r="B54" s="497"/>
      <c r="C54" s="498">
        <v>860</v>
      </c>
      <c r="D54" s="498" t="s">
        <v>47</v>
      </c>
      <c r="E54" s="375">
        <v>5.5</v>
      </c>
      <c r="F54" s="499">
        <v>2.5</v>
      </c>
      <c r="G54" s="499"/>
      <c r="H54" s="375">
        <v>2</v>
      </c>
      <c r="I54" s="500" t="s">
        <v>48</v>
      </c>
      <c r="J54" s="500"/>
      <c r="K54" s="500" t="s">
        <v>47</v>
      </c>
      <c r="L54" s="500" t="s">
        <v>48</v>
      </c>
      <c r="M54" s="500"/>
      <c r="N54" s="500">
        <v>2.5</v>
      </c>
      <c r="O54" s="500"/>
      <c r="P54" s="501"/>
    </row>
    <row r="55" spans="1:16" s="231" customFormat="1" ht="14.65" customHeight="1">
      <c r="A55" s="288" t="s">
        <v>369</v>
      </c>
      <c r="B55" s="287"/>
      <c r="C55" s="285"/>
      <c r="D55" s="286"/>
      <c r="E55" s="286"/>
      <c r="F55" s="286"/>
      <c r="G55" s="285"/>
      <c r="H55" s="285"/>
      <c r="I55" s="287"/>
      <c r="J55" s="237"/>
      <c r="K55" s="237"/>
      <c r="L55" s="237"/>
      <c r="M55" s="237"/>
      <c r="N55" s="237"/>
      <c r="O55" s="240"/>
      <c r="P55" s="237"/>
    </row>
    <row r="56" spans="1:16" ht="40.5" customHeight="1">
      <c r="A56" s="289" t="s">
        <v>370</v>
      </c>
      <c r="B56" s="287"/>
      <c r="C56" s="286"/>
      <c r="D56" s="286"/>
      <c r="E56" s="290" t="s">
        <v>556</v>
      </c>
      <c r="F56" s="286"/>
      <c r="G56" s="286"/>
      <c r="H56" s="286"/>
      <c r="I56" s="286" t="s">
        <v>54</v>
      </c>
      <c r="J56" s="237"/>
      <c r="K56" s="237"/>
      <c r="L56" s="237"/>
      <c r="M56" s="237"/>
      <c r="N56" s="237"/>
      <c r="O56" s="237"/>
      <c r="P56" s="237"/>
    </row>
    <row r="57" spans="1:16" ht="21" customHeight="1">
      <c r="A57" s="291"/>
      <c r="B57" s="287"/>
      <c r="C57" s="285"/>
      <c r="D57" s="286"/>
      <c r="E57" s="286"/>
      <c r="F57" s="286"/>
      <c r="G57" s="285"/>
      <c r="H57" s="285"/>
      <c r="I57" s="287"/>
      <c r="J57" s="237"/>
      <c r="K57" s="237"/>
      <c r="L57" s="237"/>
      <c r="M57" s="237"/>
      <c r="N57" s="237"/>
      <c r="O57" s="240"/>
      <c r="P57" s="237"/>
    </row>
    <row r="58" spans="1:16" ht="21" customHeight="1">
      <c r="A58" s="288"/>
      <c r="B58" s="287"/>
      <c r="C58" s="285"/>
      <c r="D58" s="292"/>
      <c r="F58" s="286"/>
      <c r="G58" s="285"/>
      <c r="H58" s="285"/>
      <c r="I58" s="287"/>
      <c r="J58" s="237"/>
      <c r="K58" s="237"/>
      <c r="L58" s="237"/>
      <c r="M58" s="237"/>
      <c r="N58" s="237"/>
      <c r="O58" s="240"/>
      <c r="P58" s="237"/>
    </row>
    <row r="59" spans="1:16" ht="21" customHeight="1">
      <c r="A59" s="531" t="s">
        <v>603</v>
      </c>
      <c r="B59" s="532"/>
      <c r="C59" s="532"/>
      <c r="D59" s="532"/>
      <c r="E59" s="532"/>
      <c r="F59" s="532"/>
      <c r="G59" s="532"/>
      <c r="H59" s="532"/>
      <c r="I59" s="532"/>
      <c r="J59" s="532"/>
      <c r="K59" s="532"/>
      <c r="L59" s="532"/>
      <c r="M59" s="532"/>
      <c r="N59" s="532"/>
      <c r="O59" s="532"/>
      <c r="P59" s="532"/>
    </row>
    <row r="60" spans="1:16" ht="21" customHeight="1">
      <c r="A60" s="532"/>
      <c r="B60" s="532"/>
      <c r="C60" s="532"/>
      <c r="D60" s="532"/>
      <c r="E60" s="532"/>
      <c r="F60" s="532"/>
      <c r="G60" s="532"/>
      <c r="H60" s="532"/>
      <c r="I60" s="532"/>
      <c r="J60" s="532"/>
      <c r="K60" s="532"/>
      <c r="L60" s="532"/>
      <c r="M60" s="532"/>
      <c r="N60" s="532"/>
      <c r="O60" s="532"/>
      <c r="P60" s="532"/>
    </row>
    <row r="61" spans="1:16" ht="21" customHeight="1">
      <c r="A61" s="532"/>
      <c r="B61" s="532"/>
      <c r="C61" s="532"/>
      <c r="D61" s="532"/>
      <c r="E61" s="532"/>
      <c r="F61" s="532"/>
      <c r="G61" s="532"/>
      <c r="H61" s="532"/>
      <c r="I61" s="532"/>
      <c r="J61" s="532"/>
      <c r="K61" s="532"/>
      <c r="L61" s="532"/>
      <c r="M61" s="532"/>
      <c r="N61" s="532"/>
      <c r="O61" s="532"/>
      <c r="P61" s="532"/>
    </row>
    <row r="62" spans="1:16" ht="21" customHeight="1">
      <c r="A62" s="532"/>
      <c r="B62" s="532"/>
      <c r="C62" s="532"/>
      <c r="D62" s="532"/>
      <c r="E62" s="532"/>
      <c r="F62" s="532"/>
      <c r="G62" s="532"/>
      <c r="H62" s="532"/>
      <c r="I62" s="532"/>
      <c r="J62" s="532"/>
      <c r="K62" s="532"/>
      <c r="L62" s="532"/>
      <c r="M62" s="532"/>
      <c r="N62" s="532"/>
      <c r="O62" s="532"/>
      <c r="P62" s="532"/>
    </row>
    <row r="63" spans="1:16" ht="21" customHeight="1">
      <c r="A63" s="532"/>
      <c r="B63" s="532"/>
      <c r="C63" s="532"/>
      <c r="D63" s="532"/>
      <c r="E63" s="532"/>
      <c r="F63" s="532"/>
      <c r="G63" s="532"/>
      <c r="H63" s="532"/>
      <c r="I63" s="532"/>
      <c r="J63" s="532"/>
      <c r="K63" s="532"/>
      <c r="L63" s="532"/>
      <c r="M63" s="532"/>
      <c r="N63" s="532"/>
      <c r="O63" s="532"/>
      <c r="P63" s="532"/>
    </row>
    <row r="64" spans="1:16" ht="53.25" customHeight="1">
      <c r="A64" s="532"/>
      <c r="B64" s="532"/>
      <c r="C64" s="532"/>
      <c r="D64" s="532"/>
      <c r="E64" s="532"/>
      <c r="F64" s="532"/>
      <c r="G64" s="532"/>
      <c r="H64" s="532"/>
      <c r="I64" s="532"/>
      <c r="J64" s="532"/>
      <c r="K64" s="532"/>
      <c r="L64" s="532"/>
      <c r="M64" s="532"/>
      <c r="N64" s="532"/>
      <c r="O64" s="532"/>
      <c r="P64" s="532"/>
    </row>
  </sheetData>
  <sheetProtection selectLockedCells="1" selectUnlockedCells="1"/>
  <mergeCells count="316">
    <mergeCell ref="A59:P64"/>
    <mergeCell ref="J49:J50"/>
    <mergeCell ref="K49:K50"/>
    <mergeCell ref="L49:L50"/>
    <mergeCell ref="M49:M50"/>
    <mergeCell ref="N49:N50"/>
    <mergeCell ref="O49:O50"/>
    <mergeCell ref="P49:P50"/>
    <mergeCell ref="J47:J48"/>
    <mergeCell ref="K47:K48"/>
    <mergeCell ref="L47:L48"/>
    <mergeCell ref="M47:M48"/>
    <mergeCell ref="N47:N48"/>
    <mergeCell ref="O47:O48"/>
    <mergeCell ref="P47:P48"/>
    <mergeCell ref="B47:B48"/>
    <mergeCell ref="D47:D48"/>
    <mergeCell ref="F47:F48"/>
    <mergeCell ref="G47:G48"/>
    <mergeCell ref="I47:I48"/>
    <mergeCell ref="B49:B50"/>
    <mergeCell ref="D49:D50"/>
    <mergeCell ref="F49:F50"/>
    <mergeCell ref="G49:G50"/>
    <mergeCell ref="A52:B52"/>
    <mergeCell ref="C52:D52"/>
    <mergeCell ref="F52:G52"/>
    <mergeCell ref="I52:K52"/>
    <mergeCell ref="L52:M52"/>
    <mergeCell ref="N52:P52"/>
    <mergeCell ref="A51:B51"/>
    <mergeCell ref="C51:D51"/>
    <mergeCell ref="F51:G51"/>
    <mergeCell ref="I51:K51"/>
    <mergeCell ref="L51:M51"/>
    <mergeCell ref="A54:B54"/>
    <mergeCell ref="C54:D54"/>
    <mergeCell ref="F54:G54"/>
    <mergeCell ref="I54:K54"/>
    <mergeCell ref="L54:M54"/>
    <mergeCell ref="N54:P54"/>
    <mergeCell ref="A53:B53"/>
    <mergeCell ref="C53:D53"/>
    <mergeCell ref="F53:G53"/>
    <mergeCell ref="I53:K53"/>
    <mergeCell ref="L53:M53"/>
    <mergeCell ref="N53:P53"/>
    <mergeCell ref="N51:P51"/>
    <mergeCell ref="K45:K46"/>
    <mergeCell ref="L45:L46"/>
    <mergeCell ref="M45:M46"/>
    <mergeCell ref="N45:N46"/>
    <mergeCell ref="O45:O46"/>
    <mergeCell ref="P45:P46"/>
    <mergeCell ref="B45:B46"/>
    <mergeCell ref="D45:D46"/>
    <mergeCell ref="F45:F46"/>
    <mergeCell ref="G45:G46"/>
    <mergeCell ref="I45:I46"/>
    <mergeCell ref="J45:J46"/>
    <mergeCell ref="I49:I50"/>
    <mergeCell ref="K43:K44"/>
    <mergeCell ref="L43:L44"/>
    <mergeCell ref="M43:M44"/>
    <mergeCell ref="N43:N44"/>
    <mergeCell ref="O43:O44"/>
    <mergeCell ref="P43:P44"/>
    <mergeCell ref="B43:B44"/>
    <mergeCell ref="D43:D44"/>
    <mergeCell ref="F43:F44"/>
    <mergeCell ref="G43:G44"/>
    <mergeCell ref="I43:I44"/>
    <mergeCell ref="J43:J44"/>
    <mergeCell ref="K41:K42"/>
    <mergeCell ref="L41:L42"/>
    <mergeCell ref="M41:M42"/>
    <mergeCell ref="N41:N42"/>
    <mergeCell ref="O41:O42"/>
    <mergeCell ref="P41:P42"/>
    <mergeCell ref="B41:B42"/>
    <mergeCell ref="D41:D42"/>
    <mergeCell ref="F41:F42"/>
    <mergeCell ref="G41:G42"/>
    <mergeCell ref="I41:I42"/>
    <mergeCell ref="J41:J42"/>
    <mergeCell ref="K39:K40"/>
    <mergeCell ref="L39:L40"/>
    <mergeCell ref="M39:M40"/>
    <mergeCell ref="N39:N40"/>
    <mergeCell ref="O39:O40"/>
    <mergeCell ref="P39:P40"/>
    <mergeCell ref="B39:B40"/>
    <mergeCell ref="D39:D40"/>
    <mergeCell ref="F39:F40"/>
    <mergeCell ref="G39:G40"/>
    <mergeCell ref="I39:I40"/>
    <mergeCell ref="J39:J40"/>
    <mergeCell ref="K37:K38"/>
    <mergeCell ref="L37:L38"/>
    <mergeCell ref="M37:M38"/>
    <mergeCell ref="N37:N38"/>
    <mergeCell ref="O37:O38"/>
    <mergeCell ref="P37:P38"/>
    <mergeCell ref="B37:B38"/>
    <mergeCell ref="D37:D38"/>
    <mergeCell ref="F37:F38"/>
    <mergeCell ref="G37:G38"/>
    <mergeCell ref="I37:I38"/>
    <mergeCell ref="J37:J38"/>
    <mergeCell ref="K35:K36"/>
    <mergeCell ref="L35:L36"/>
    <mergeCell ref="M35:M36"/>
    <mergeCell ref="N35:N36"/>
    <mergeCell ref="O35:O36"/>
    <mergeCell ref="P35:P36"/>
    <mergeCell ref="M33:M34"/>
    <mergeCell ref="N33:N34"/>
    <mergeCell ref="O33:O34"/>
    <mergeCell ref="P33:P34"/>
    <mergeCell ref="K33:K34"/>
    <mergeCell ref="L33:L34"/>
    <mergeCell ref="B35:B36"/>
    <mergeCell ref="D35:D36"/>
    <mergeCell ref="F35:F36"/>
    <mergeCell ref="G35:G36"/>
    <mergeCell ref="I35:I36"/>
    <mergeCell ref="J35:J36"/>
    <mergeCell ref="B33:B34"/>
    <mergeCell ref="D33:D34"/>
    <mergeCell ref="F33:F34"/>
    <mergeCell ref="G33:G34"/>
    <mergeCell ref="I33:I34"/>
    <mergeCell ref="J33:J34"/>
    <mergeCell ref="K31:K32"/>
    <mergeCell ref="L31:L32"/>
    <mergeCell ref="M31:M32"/>
    <mergeCell ref="N31:N32"/>
    <mergeCell ref="O31:O32"/>
    <mergeCell ref="P31:P32"/>
    <mergeCell ref="B31:B32"/>
    <mergeCell ref="D31:D32"/>
    <mergeCell ref="F31:F32"/>
    <mergeCell ref="G31:G32"/>
    <mergeCell ref="I31:I32"/>
    <mergeCell ref="J31:J32"/>
    <mergeCell ref="K29:K30"/>
    <mergeCell ref="L29:L30"/>
    <mergeCell ref="M29:M30"/>
    <mergeCell ref="N29:N30"/>
    <mergeCell ref="O29:O30"/>
    <mergeCell ref="P29:P30"/>
    <mergeCell ref="M27:M28"/>
    <mergeCell ref="N27:N28"/>
    <mergeCell ref="O27:O28"/>
    <mergeCell ref="P27:P28"/>
    <mergeCell ref="K27:K28"/>
    <mergeCell ref="L27:L28"/>
    <mergeCell ref="B29:B30"/>
    <mergeCell ref="D29:D30"/>
    <mergeCell ref="F29:F30"/>
    <mergeCell ref="G29:G30"/>
    <mergeCell ref="I29:I30"/>
    <mergeCell ref="J29:J30"/>
    <mergeCell ref="B27:B28"/>
    <mergeCell ref="D27:D28"/>
    <mergeCell ref="F27:F28"/>
    <mergeCell ref="G27:G28"/>
    <mergeCell ref="I27:I28"/>
    <mergeCell ref="J27:J28"/>
    <mergeCell ref="B25:B26"/>
    <mergeCell ref="D25:D26"/>
    <mergeCell ref="F25:F26"/>
    <mergeCell ref="G25:G26"/>
    <mergeCell ref="I25:I26"/>
    <mergeCell ref="P25:P26"/>
    <mergeCell ref="B23:B24"/>
    <mergeCell ref="D23:D24"/>
    <mergeCell ref="F23:F24"/>
    <mergeCell ref="G23:G24"/>
    <mergeCell ref="I23:I24"/>
    <mergeCell ref="J23:J24"/>
    <mergeCell ref="K23:K24"/>
    <mergeCell ref="L23:L24"/>
    <mergeCell ref="M23:M24"/>
    <mergeCell ref="J25:J26"/>
    <mergeCell ref="K25:K26"/>
    <mergeCell ref="L25:L26"/>
    <mergeCell ref="M25:M26"/>
    <mergeCell ref="N25:N26"/>
    <mergeCell ref="O25:O26"/>
    <mergeCell ref="N23:N24"/>
    <mergeCell ref="O23:O24"/>
    <mergeCell ref="P23:P24"/>
    <mergeCell ref="B19:B20"/>
    <mergeCell ref="D19:D20"/>
    <mergeCell ref="F19:F20"/>
    <mergeCell ref="G19:G20"/>
    <mergeCell ref="I19:I20"/>
    <mergeCell ref="P19:P20"/>
    <mergeCell ref="J19:J20"/>
    <mergeCell ref="K19:K20"/>
    <mergeCell ref="L19:L20"/>
    <mergeCell ref="M19:M20"/>
    <mergeCell ref="N19:N20"/>
    <mergeCell ref="O19:O20"/>
    <mergeCell ref="P15:P16"/>
    <mergeCell ref="B17:B18"/>
    <mergeCell ref="D17:D18"/>
    <mergeCell ref="F17:F18"/>
    <mergeCell ref="G17:G18"/>
    <mergeCell ref="I17:I18"/>
    <mergeCell ref="J17:J18"/>
    <mergeCell ref="K17:K18"/>
    <mergeCell ref="L17:L18"/>
    <mergeCell ref="M17:M18"/>
    <mergeCell ref="N17:N18"/>
    <mergeCell ref="O17:O18"/>
    <mergeCell ref="P17:P18"/>
    <mergeCell ref="B15:B16"/>
    <mergeCell ref="D15:D16"/>
    <mergeCell ref="F15:F16"/>
    <mergeCell ref="G15:G16"/>
    <mergeCell ref="I15:I16"/>
    <mergeCell ref="J15:J16"/>
    <mergeCell ref="K15:K16"/>
    <mergeCell ref="L15:L16"/>
    <mergeCell ref="M15:M16"/>
    <mergeCell ref="N15:N16"/>
    <mergeCell ref="O15:O16"/>
    <mergeCell ref="K13:K14"/>
    <mergeCell ref="L13:L14"/>
    <mergeCell ref="M13:M14"/>
    <mergeCell ref="N13:N14"/>
    <mergeCell ref="O13:O14"/>
    <mergeCell ref="P13:P14"/>
    <mergeCell ref="B13:B14"/>
    <mergeCell ref="D13:D14"/>
    <mergeCell ref="F13:F14"/>
    <mergeCell ref="G13:G14"/>
    <mergeCell ref="I13:I14"/>
    <mergeCell ref="J13:J14"/>
    <mergeCell ref="N11:N12"/>
    <mergeCell ref="O11:O12"/>
    <mergeCell ref="P11:P12"/>
    <mergeCell ref="B11:B12"/>
    <mergeCell ref="D11:D12"/>
    <mergeCell ref="F11:F12"/>
    <mergeCell ref="G11:G12"/>
    <mergeCell ref="I11:I12"/>
    <mergeCell ref="J11:J12"/>
    <mergeCell ref="B9:B10"/>
    <mergeCell ref="D9:D10"/>
    <mergeCell ref="F9:F10"/>
    <mergeCell ref="G9:G10"/>
    <mergeCell ref="I9:I10"/>
    <mergeCell ref="J9:J10"/>
    <mergeCell ref="K11:K12"/>
    <mergeCell ref="L11:L12"/>
    <mergeCell ref="M11:M12"/>
    <mergeCell ref="K9:K10"/>
    <mergeCell ref="L9:L10"/>
    <mergeCell ref="M9:M10"/>
    <mergeCell ref="K7:K8"/>
    <mergeCell ref="L7:L8"/>
    <mergeCell ref="M7:M8"/>
    <mergeCell ref="N9:N10"/>
    <mergeCell ref="O9:O10"/>
    <mergeCell ref="P9:P10"/>
    <mergeCell ref="N7:N8"/>
    <mergeCell ref="O7:O8"/>
    <mergeCell ref="P7:P8"/>
    <mergeCell ref="M5:M6"/>
    <mergeCell ref="N5:N6"/>
    <mergeCell ref="O5:O6"/>
    <mergeCell ref="B5:B6"/>
    <mergeCell ref="D5:D6"/>
    <mergeCell ref="F5:F6"/>
    <mergeCell ref="G5:G6"/>
    <mergeCell ref="I5:I6"/>
    <mergeCell ref="J5:J6"/>
    <mergeCell ref="P5:P6"/>
    <mergeCell ref="B7:B8"/>
    <mergeCell ref="D7:D8"/>
    <mergeCell ref="F7:F8"/>
    <mergeCell ref="G7:G8"/>
    <mergeCell ref="I7:I8"/>
    <mergeCell ref="J7:J8"/>
    <mergeCell ref="A1:P1"/>
    <mergeCell ref="C2:D2"/>
    <mergeCell ref="E2:F2"/>
    <mergeCell ref="B3:B4"/>
    <mergeCell ref="D3:D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  <mergeCell ref="K5:K6"/>
    <mergeCell ref="L5:L6"/>
    <mergeCell ref="N21:N22"/>
    <mergeCell ref="O21:O22"/>
    <mergeCell ref="P21:P22"/>
    <mergeCell ref="B21:B22"/>
    <mergeCell ref="D21:D22"/>
    <mergeCell ref="F21:F22"/>
    <mergeCell ref="G21:G22"/>
    <mergeCell ref="I21:I22"/>
    <mergeCell ref="J21:J22"/>
    <mergeCell ref="K21:K22"/>
    <mergeCell ref="L21:L22"/>
    <mergeCell ref="M21:M22"/>
  </mergeCells>
  <phoneticPr fontId="11" type="noConversion"/>
  <printOptions horizontalCentered="1" verticalCentered="1"/>
  <pageMargins left="0" right="0" top="0.23622047244094491" bottom="0.15748031496062992" header="0.27559055118110237" footer="0.23622047244094491"/>
  <pageSetup paperSize="8" firstPageNumber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CFA8E-AF0A-48BF-B1D7-A97055063DE9}">
  <sheetPr>
    <pageSetUpPr fitToPage="1"/>
  </sheetPr>
  <dimension ref="A1:U60"/>
  <sheetViews>
    <sheetView workbookViewId="0">
      <selection sqref="A1:P1"/>
    </sheetView>
  </sheetViews>
  <sheetFormatPr defaultColWidth="8.875" defaultRowHeight="21" customHeight="1"/>
  <cols>
    <col min="1" max="1" width="8.625" style="221" customWidth="1"/>
    <col min="2" max="2" width="10.625" style="252" customWidth="1"/>
    <col min="3" max="3" width="16.375" style="225" customWidth="1"/>
    <col min="4" max="4" width="3" style="225" customWidth="1"/>
    <col min="5" max="5" width="16.375" style="225" customWidth="1"/>
    <col min="6" max="6" width="3" style="225" customWidth="1"/>
    <col min="7" max="7" width="10.75" style="225" customWidth="1"/>
    <col min="8" max="8" width="19.375" style="225" customWidth="1"/>
    <col min="9" max="9" width="5.75" style="183" customWidth="1"/>
    <col min="10" max="12" width="4.625" style="183" hidden="1" customWidth="1"/>
    <col min="13" max="13" width="3.625" style="183" hidden="1" customWidth="1"/>
    <col min="14" max="14" width="3.375" style="183" hidden="1" customWidth="1"/>
    <col min="15" max="15" width="4.625" style="183" hidden="1" customWidth="1"/>
    <col min="16" max="16" width="6.5" style="253" hidden="1" customWidth="1"/>
    <col min="17" max="16384" width="8.875" style="183"/>
  </cols>
  <sheetData>
    <row r="1" spans="1:21" s="201" customFormat="1" ht="21" customHeight="1" thickBot="1">
      <c r="A1" s="436" t="s">
        <v>345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</row>
    <row r="2" spans="1:21" s="201" customFormat="1" ht="27" customHeight="1" thickBot="1">
      <c r="A2" s="211" t="s">
        <v>346</v>
      </c>
      <c r="B2" s="212" t="s">
        <v>347</v>
      </c>
      <c r="C2" s="533" t="s">
        <v>348</v>
      </c>
      <c r="D2" s="534"/>
      <c r="E2" s="533" t="s">
        <v>349</v>
      </c>
      <c r="F2" s="535"/>
      <c r="G2" s="213" t="s">
        <v>350</v>
      </c>
      <c r="H2" s="214" t="s">
        <v>351</v>
      </c>
      <c r="I2" s="215" t="s">
        <v>6</v>
      </c>
      <c r="J2" s="216" t="s">
        <v>352</v>
      </c>
      <c r="K2" s="217" t="s">
        <v>353</v>
      </c>
      <c r="L2" s="216" t="s">
        <v>354</v>
      </c>
      <c r="M2" s="216" t="s">
        <v>355</v>
      </c>
      <c r="N2" s="216" t="s">
        <v>356</v>
      </c>
      <c r="O2" s="216" t="s">
        <v>357</v>
      </c>
      <c r="P2" s="218" t="s">
        <v>358</v>
      </c>
      <c r="Q2" s="219"/>
      <c r="R2" s="219"/>
      <c r="S2" s="219"/>
      <c r="T2" s="220"/>
    </row>
    <row r="3" spans="1:21" ht="18" customHeight="1">
      <c r="A3" s="18">
        <v>45044</v>
      </c>
      <c r="B3" s="536" t="s">
        <v>167</v>
      </c>
      <c r="C3" s="125" t="s">
        <v>168</v>
      </c>
      <c r="D3" s="538" t="s">
        <v>85</v>
      </c>
      <c r="E3" s="125" t="s">
        <v>169</v>
      </c>
      <c r="F3" s="540" t="s">
        <v>13</v>
      </c>
      <c r="G3" s="542" t="s">
        <v>33</v>
      </c>
      <c r="H3" s="125" t="s">
        <v>170</v>
      </c>
      <c r="I3" s="544" t="s">
        <v>171</v>
      </c>
      <c r="J3" s="450">
        <v>5.5</v>
      </c>
      <c r="K3" s="450">
        <v>2</v>
      </c>
      <c r="L3" s="450">
        <v>2.2000000000000002</v>
      </c>
      <c r="M3" s="450"/>
      <c r="N3" s="450">
        <v>1</v>
      </c>
      <c r="O3" s="450">
        <v>2</v>
      </c>
      <c r="P3" s="452">
        <f>J3*70+K3*75+L3*25+M3*60+N3*80+O3*45</f>
        <v>760</v>
      </c>
      <c r="S3" s="184"/>
      <c r="T3" s="184"/>
      <c r="U3" s="184"/>
    </row>
    <row r="4" spans="1:21" s="186" customFormat="1" ht="18" customHeight="1" thickBot="1">
      <c r="A4" s="185" t="s">
        <v>37</v>
      </c>
      <c r="B4" s="537"/>
      <c r="C4" s="126" t="s">
        <v>172</v>
      </c>
      <c r="D4" s="539"/>
      <c r="E4" s="126" t="s">
        <v>173</v>
      </c>
      <c r="F4" s="541"/>
      <c r="G4" s="543"/>
      <c r="H4" s="126" t="s">
        <v>174</v>
      </c>
      <c r="I4" s="545"/>
      <c r="J4" s="451"/>
      <c r="K4" s="451"/>
      <c r="L4" s="451"/>
      <c r="M4" s="451"/>
      <c r="N4" s="451"/>
      <c r="O4" s="451"/>
      <c r="P4" s="453" t="e">
        <v>#VALUE!</v>
      </c>
      <c r="S4" s="187"/>
      <c r="T4" s="187"/>
      <c r="U4" s="187"/>
    </row>
    <row r="5" spans="1:21" ht="18" customHeight="1">
      <c r="A5" s="11">
        <f>A3+3</f>
        <v>45047</v>
      </c>
      <c r="B5" s="546" t="s">
        <v>57</v>
      </c>
      <c r="C5" s="188" t="s">
        <v>164</v>
      </c>
      <c r="D5" s="548" t="s">
        <v>14</v>
      </c>
      <c r="E5" s="65" t="s">
        <v>67</v>
      </c>
      <c r="F5" s="550" t="s">
        <v>13</v>
      </c>
      <c r="G5" s="552" t="s">
        <v>15</v>
      </c>
      <c r="H5" s="148" t="s">
        <v>278</v>
      </c>
      <c r="I5" s="554"/>
      <c r="J5" s="460">
        <v>4.8</v>
      </c>
      <c r="K5" s="460">
        <v>2</v>
      </c>
      <c r="L5" s="460">
        <v>1.5</v>
      </c>
      <c r="M5" s="460"/>
      <c r="N5" s="460"/>
      <c r="O5" s="460">
        <v>2.5</v>
      </c>
      <c r="P5" s="456">
        <f>J5*70+K5*77+L5*25+M5*60+N5*100+O5*45</f>
        <v>640</v>
      </c>
      <c r="S5" s="184"/>
      <c r="T5" s="184"/>
      <c r="U5" s="184"/>
    </row>
    <row r="6" spans="1:21" s="221" customFormat="1" ht="18" customHeight="1">
      <c r="A6" s="13" t="s">
        <v>16</v>
      </c>
      <c r="B6" s="547"/>
      <c r="C6" s="189" t="s">
        <v>177</v>
      </c>
      <c r="D6" s="549"/>
      <c r="E6" s="66" t="s">
        <v>178</v>
      </c>
      <c r="F6" s="551"/>
      <c r="G6" s="553"/>
      <c r="H6" s="154" t="s">
        <v>279</v>
      </c>
      <c r="I6" s="549"/>
      <c r="J6" s="459"/>
      <c r="K6" s="459"/>
      <c r="L6" s="459"/>
      <c r="M6" s="459"/>
      <c r="N6" s="459"/>
      <c r="O6" s="459"/>
      <c r="P6" s="457" t="e">
        <v>#VALUE!</v>
      </c>
      <c r="S6" s="222"/>
      <c r="T6" s="222"/>
      <c r="U6" s="222"/>
    </row>
    <row r="7" spans="1:21" ht="18" customHeight="1">
      <c r="A7" s="190">
        <f>A5+1</f>
        <v>45048</v>
      </c>
      <c r="B7" s="549" t="s">
        <v>339</v>
      </c>
      <c r="C7" s="191" t="s">
        <v>277</v>
      </c>
      <c r="D7" s="548" t="s">
        <v>29</v>
      </c>
      <c r="E7" s="140" t="s">
        <v>93</v>
      </c>
      <c r="F7" s="554" t="s">
        <v>18</v>
      </c>
      <c r="G7" s="549" t="s">
        <v>20</v>
      </c>
      <c r="H7" s="65" t="s">
        <v>373</v>
      </c>
      <c r="I7" s="550" t="s">
        <v>21</v>
      </c>
      <c r="J7" s="455">
        <v>4.8</v>
      </c>
      <c r="K7" s="459">
        <v>3</v>
      </c>
      <c r="L7" s="459">
        <v>1.5</v>
      </c>
      <c r="M7" s="459">
        <v>1</v>
      </c>
      <c r="N7" s="459"/>
      <c r="O7" s="459">
        <v>3</v>
      </c>
      <c r="P7" s="457">
        <f>J7*70+K7*77+L7*25+M7*60+N7*100+O7*45</f>
        <v>799.5</v>
      </c>
      <c r="Q7" s="77"/>
      <c r="R7" s="77"/>
      <c r="S7" s="555"/>
      <c r="T7" s="184"/>
      <c r="U7" s="184"/>
    </row>
    <row r="8" spans="1:21" s="186" customFormat="1" ht="18" customHeight="1">
      <c r="A8" s="13" t="s">
        <v>22</v>
      </c>
      <c r="B8" s="547"/>
      <c r="C8" s="192" t="s">
        <v>105</v>
      </c>
      <c r="D8" s="549"/>
      <c r="E8" s="66" t="s">
        <v>94</v>
      </c>
      <c r="F8" s="549"/>
      <c r="G8" s="556"/>
      <c r="H8" s="66" t="s">
        <v>374</v>
      </c>
      <c r="I8" s="551"/>
      <c r="J8" s="455"/>
      <c r="K8" s="459"/>
      <c r="L8" s="459"/>
      <c r="M8" s="459"/>
      <c r="N8" s="459"/>
      <c r="O8" s="459"/>
      <c r="P8" s="457" t="e">
        <v>#VALUE!</v>
      </c>
      <c r="Q8" s="193"/>
      <c r="R8" s="193"/>
      <c r="S8" s="555"/>
      <c r="T8" s="187"/>
      <c r="U8" s="187"/>
    </row>
    <row r="9" spans="1:21" ht="18" customHeight="1">
      <c r="A9" s="254">
        <f>A7+1</f>
        <v>45049</v>
      </c>
      <c r="B9" s="433" t="s">
        <v>23</v>
      </c>
      <c r="C9" s="255" t="s">
        <v>308</v>
      </c>
      <c r="D9" s="477" t="s">
        <v>14</v>
      </c>
      <c r="E9" s="158" t="s">
        <v>310</v>
      </c>
      <c r="F9" s="477" t="s">
        <v>25</v>
      </c>
      <c r="G9" s="433" t="s">
        <v>26</v>
      </c>
      <c r="H9" s="256" t="s">
        <v>82</v>
      </c>
      <c r="I9" s="527" t="s">
        <v>27</v>
      </c>
      <c r="J9" s="454">
        <v>5</v>
      </c>
      <c r="K9" s="460">
        <v>2</v>
      </c>
      <c r="L9" s="460">
        <v>1.3</v>
      </c>
      <c r="M9" s="460"/>
      <c r="N9" s="460">
        <v>1</v>
      </c>
      <c r="O9" s="460">
        <v>2.5</v>
      </c>
      <c r="P9" s="456">
        <f>J9*70+K9*77+L9*25+M9*60+N9*100+O9*45</f>
        <v>749</v>
      </c>
      <c r="R9" s="184"/>
      <c r="S9" s="184"/>
      <c r="T9" s="184"/>
      <c r="U9" s="184"/>
    </row>
    <row r="10" spans="1:21" s="186" customFormat="1" ht="18" customHeight="1">
      <c r="A10" s="257" t="s">
        <v>28</v>
      </c>
      <c r="B10" s="430"/>
      <c r="C10" s="258" t="s">
        <v>309</v>
      </c>
      <c r="D10" s="432"/>
      <c r="E10" s="160" t="s">
        <v>311</v>
      </c>
      <c r="F10" s="432"/>
      <c r="G10" s="433"/>
      <c r="H10" s="160" t="s">
        <v>318</v>
      </c>
      <c r="I10" s="528"/>
      <c r="J10" s="455"/>
      <c r="K10" s="459"/>
      <c r="L10" s="459"/>
      <c r="M10" s="459"/>
      <c r="N10" s="459"/>
      <c r="O10" s="459"/>
      <c r="P10" s="463" t="e">
        <v>#VALUE!</v>
      </c>
      <c r="S10" s="187"/>
      <c r="T10" s="187"/>
      <c r="U10" s="187"/>
    </row>
    <row r="11" spans="1:21" ht="18" customHeight="1">
      <c r="A11" s="18">
        <f>A9+1</f>
        <v>45050</v>
      </c>
      <c r="B11" s="556" t="s">
        <v>90</v>
      </c>
      <c r="C11" s="140" t="s">
        <v>312</v>
      </c>
      <c r="D11" s="548" t="s">
        <v>14</v>
      </c>
      <c r="E11" s="65" t="s">
        <v>68</v>
      </c>
      <c r="F11" s="548" t="s">
        <v>13</v>
      </c>
      <c r="G11" s="556" t="s">
        <v>20</v>
      </c>
      <c r="H11" s="65" t="s">
        <v>328</v>
      </c>
      <c r="I11" s="557"/>
      <c r="J11" s="455">
        <v>5</v>
      </c>
      <c r="K11" s="459">
        <v>2.2999999999999998</v>
      </c>
      <c r="L11" s="459">
        <v>1.5</v>
      </c>
      <c r="M11" s="459"/>
      <c r="N11" s="459"/>
      <c r="O11" s="459">
        <v>3</v>
      </c>
      <c r="P11" s="457">
        <f>J11*70+K11*77+L11*25+M11*60+N11*100+O11*45</f>
        <v>699.6</v>
      </c>
      <c r="S11" s="184"/>
      <c r="U11" s="184"/>
    </row>
    <row r="12" spans="1:21" s="186" customFormat="1" ht="18" customHeight="1">
      <c r="A12" s="13" t="s">
        <v>30</v>
      </c>
      <c r="B12" s="547"/>
      <c r="C12" s="66" t="s">
        <v>64</v>
      </c>
      <c r="D12" s="549"/>
      <c r="E12" s="194" t="s">
        <v>155</v>
      </c>
      <c r="F12" s="549"/>
      <c r="G12" s="556"/>
      <c r="H12" s="66" t="s">
        <v>329</v>
      </c>
      <c r="I12" s="551"/>
      <c r="J12" s="455"/>
      <c r="K12" s="459"/>
      <c r="L12" s="459"/>
      <c r="M12" s="459"/>
      <c r="N12" s="459"/>
      <c r="O12" s="459"/>
      <c r="P12" s="463" t="e">
        <v>#VALUE!</v>
      </c>
      <c r="S12" s="187"/>
      <c r="U12" s="187"/>
    </row>
    <row r="13" spans="1:21" ht="18" customHeight="1">
      <c r="A13" s="18">
        <f>A11+1</f>
        <v>45051</v>
      </c>
      <c r="B13" s="558" t="s">
        <v>31</v>
      </c>
      <c r="C13" s="140" t="s">
        <v>179</v>
      </c>
      <c r="D13" s="548" t="s">
        <v>36</v>
      </c>
      <c r="E13" s="148" t="s">
        <v>280</v>
      </c>
      <c r="F13" s="561" t="s">
        <v>14</v>
      </c>
      <c r="G13" s="562" t="s">
        <v>33</v>
      </c>
      <c r="H13" s="127" t="s">
        <v>175</v>
      </c>
      <c r="I13" s="557" t="s">
        <v>21</v>
      </c>
      <c r="J13" s="455">
        <v>4.8</v>
      </c>
      <c r="K13" s="459">
        <v>3</v>
      </c>
      <c r="L13" s="459">
        <v>1.5</v>
      </c>
      <c r="M13" s="459">
        <v>1</v>
      </c>
      <c r="N13" s="459"/>
      <c r="O13" s="459">
        <v>2</v>
      </c>
      <c r="P13" s="457">
        <f>J13*70+K13*77+L13*25+M13*60+N13*100+O13*45</f>
        <v>754.5</v>
      </c>
      <c r="S13" s="184"/>
      <c r="T13" s="184"/>
      <c r="U13" s="184"/>
    </row>
    <row r="14" spans="1:21" ht="18" customHeight="1" thickBot="1">
      <c r="A14" s="20" t="s">
        <v>34</v>
      </c>
      <c r="B14" s="559"/>
      <c r="C14" s="195" t="s">
        <v>180</v>
      </c>
      <c r="D14" s="560"/>
      <c r="E14" s="149" t="s">
        <v>281</v>
      </c>
      <c r="F14" s="561"/>
      <c r="G14" s="563"/>
      <c r="H14" s="126" t="s">
        <v>176</v>
      </c>
      <c r="I14" s="564"/>
      <c r="J14" s="472"/>
      <c r="K14" s="451"/>
      <c r="L14" s="451"/>
      <c r="M14" s="451"/>
      <c r="N14" s="451"/>
      <c r="O14" s="451"/>
      <c r="P14" s="453" t="e">
        <v>#VALUE!</v>
      </c>
      <c r="S14" s="184"/>
      <c r="T14" s="184"/>
      <c r="U14" s="184"/>
    </row>
    <row r="15" spans="1:21" ht="17.649999999999999" customHeight="1">
      <c r="A15" s="11">
        <f>A13+3</f>
        <v>45054</v>
      </c>
      <c r="B15" s="546" t="s">
        <v>58</v>
      </c>
      <c r="C15" s="140" t="s">
        <v>65</v>
      </c>
      <c r="D15" s="554" t="s">
        <v>85</v>
      </c>
      <c r="E15" s="270" t="s">
        <v>376</v>
      </c>
      <c r="F15" s="565" t="s">
        <v>24</v>
      </c>
      <c r="G15" s="546" t="s">
        <v>15</v>
      </c>
      <c r="H15" s="108" t="s">
        <v>262</v>
      </c>
      <c r="I15" s="565"/>
      <c r="J15" s="454">
        <v>4.8</v>
      </c>
      <c r="K15" s="460">
        <v>2.8</v>
      </c>
      <c r="L15" s="460">
        <v>1.2</v>
      </c>
      <c r="M15" s="460"/>
      <c r="N15" s="460"/>
      <c r="O15" s="460">
        <v>3</v>
      </c>
      <c r="P15" s="456">
        <f>J15*70+K15*77+L15*25+M15*60+N15*100+O15*45</f>
        <v>716.6</v>
      </c>
      <c r="S15" s="184"/>
      <c r="T15" s="184"/>
      <c r="U15" s="184"/>
    </row>
    <row r="16" spans="1:21" s="186" customFormat="1" ht="17.649999999999999" customHeight="1">
      <c r="A16" s="197" t="s">
        <v>35</v>
      </c>
      <c r="B16" s="547"/>
      <c r="C16" s="66" t="s">
        <v>147</v>
      </c>
      <c r="D16" s="549"/>
      <c r="E16" s="271" t="s">
        <v>377</v>
      </c>
      <c r="F16" s="549"/>
      <c r="G16" s="556"/>
      <c r="H16" s="66" t="s">
        <v>375</v>
      </c>
      <c r="I16" s="549"/>
      <c r="J16" s="455"/>
      <c r="K16" s="459"/>
      <c r="L16" s="459"/>
      <c r="M16" s="459"/>
      <c r="N16" s="459"/>
      <c r="O16" s="459"/>
      <c r="P16" s="457" t="e">
        <v>#VALUE!</v>
      </c>
      <c r="S16" s="187"/>
      <c r="T16" s="187"/>
      <c r="U16" s="187"/>
    </row>
    <row r="17" spans="1:21" ht="17.649999999999999" customHeight="1">
      <c r="A17" s="190">
        <f>A15+1</f>
        <v>45055</v>
      </c>
      <c r="B17" s="549" t="s">
        <v>340</v>
      </c>
      <c r="C17" s="161" t="s">
        <v>378</v>
      </c>
      <c r="D17" s="548" t="s">
        <v>77</v>
      </c>
      <c r="E17" s="131" t="s">
        <v>341</v>
      </c>
      <c r="F17" s="554" t="s">
        <v>13</v>
      </c>
      <c r="G17" s="549" t="s">
        <v>20</v>
      </c>
      <c r="H17" s="140" t="s">
        <v>283</v>
      </c>
      <c r="I17" s="550" t="s">
        <v>21</v>
      </c>
      <c r="J17" s="455">
        <v>5.2</v>
      </c>
      <c r="K17" s="459">
        <v>2.5</v>
      </c>
      <c r="L17" s="459">
        <v>1.2</v>
      </c>
      <c r="M17" s="459">
        <v>1</v>
      </c>
      <c r="N17" s="459"/>
      <c r="O17" s="459">
        <v>3</v>
      </c>
      <c r="P17" s="457">
        <f>J17*70+K17*77+L17*25+M17*60+N17*100+O17*45</f>
        <v>781.5</v>
      </c>
      <c r="S17" s="184"/>
      <c r="T17" s="184"/>
      <c r="U17" s="184"/>
    </row>
    <row r="18" spans="1:21" s="186" customFormat="1" ht="17.649999999999999" customHeight="1">
      <c r="A18" s="13" t="s">
        <v>22</v>
      </c>
      <c r="B18" s="547"/>
      <c r="C18" s="162" t="s">
        <v>379</v>
      </c>
      <c r="D18" s="554"/>
      <c r="E18" s="130" t="s">
        <v>319</v>
      </c>
      <c r="F18" s="549"/>
      <c r="G18" s="556"/>
      <c r="H18" s="66" t="s">
        <v>282</v>
      </c>
      <c r="I18" s="551"/>
      <c r="J18" s="455"/>
      <c r="K18" s="459"/>
      <c r="L18" s="459"/>
      <c r="M18" s="459"/>
      <c r="N18" s="459"/>
      <c r="O18" s="459"/>
      <c r="P18" s="457" t="e">
        <v>#VALUE!</v>
      </c>
      <c r="S18" s="77"/>
      <c r="T18" s="555"/>
      <c r="U18" s="187"/>
    </row>
    <row r="19" spans="1:21" ht="17.649999999999999" customHeight="1">
      <c r="A19" s="259">
        <f>A17+1</f>
        <v>45056</v>
      </c>
      <c r="B19" s="432" t="s">
        <v>23</v>
      </c>
      <c r="C19" s="260" t="s">
        <v>315</v>
      </c>
      <c r="D19" s="477" t="s">
        <v>307</v>
      </c>
      <c r="E19" s="158" t="s">
        <v>313</v>
      </c>
      <c r="F19" s="477" t="s">
        <v>32</v>
      </c>
      <c r="G19" s="433" t="s">
        <v>26</v>
      </c>
      <c r="H19" s="256" t="s">
        <v>316</v>
      </c>
      <c r="I19" s="527" t="s">
        <v>27</v>
      </c>
      <c r="J19" s="454">
        <v>5</v>
      </c>
      <c r="K19" s="460">
        <v>2</v>
      </c>
      <c r="L19" s="460">
        <v>1.2</v>
      </c>
      <c r="M19" s="460"/>
      <c r="N19" s="460">
        <v>1</v>
      </c>
      <c r="O19" s="460">
        <v>2.5</v>
      </c>
      <c r="P19" s="456">
        <f>J19*70+K19*77+L19*25+M19*60+N19*100+O19*45</f>
        <v>746.5</v>
      </c>
      <c r="S19" s="198"/>
      <c r="T19" s="555"/>
      <c r="U19" s="184"/>
    </row>
    <row r="20" spans="1:21" s="186" customFormat="1" ht="17.649999999999999" customHeight="1">
      <c r="A20" s="257" t="s">
        <v>28</v>
      </c>
      <c r="B20" s="430"/>
      <c r="C20" s="261" t="s">
        <v>372</v>
      </c>
      <c r="D20" s="432"/>
      <c r="E20" s="262" t="s">
        <v>314</v>
      </c>
      <c r="F20" s="432" t="s">
        <v>70</v>
      </c>
      <c r="G20" s="433"/>
      <c r="H20" s="160" t="s">
        <v>317</v>
      </c>
      <c r="I20" s="528"/>
      <c r="J20" s="455"/>
      <c r="K20" s="459"/>
      <c r="L20" s="459"/>
      <c r="M20" s="459"/>
      <c r="N20" s="459"/>
      <c r="O20" s="459"/>
      <c r="P20" s="463" t="e">
        <v>#VALUE!</v>
      </c>
      <c r="S20" s="75" t="s">
        <v>259</v>
      </c>
    </row>
    <row r="21" spans="1:21" ht="17.649999999999999" customHeight="1">
      <c r="A21" s="18">
        <f>A19+1</f>
        <v>45057</v>
      </c>
      <c r="B21" s="556" t="s">
        <v>91</v>
      </c>
      <c r="C21" s="65" t="s">
        <v>335</v>
      </c>
      <c r="D21" s="548" t="s">
        <v>70</v>
      </c>
      <c r="E21" s="65" t="s">
        <v>342</v>
      </c>
      <c r="F21" s="548" t="s">
        <v>32</v>
      </c>
      <c r="G21" s="556" t="s">
        <v>20</v>
      </c>
      <c r="H21" s="225" t="s">
        <v>86</v>
      </c>
      <c r="I21" s="557"/>
      <c r="J21" s="455">
        <v>5</v>
      </c>
      <c r="K21" s="459">
        <v>2.5</v>
      </c>
      <c r="L21" s="459">
        <v>1</v>
      </c>
      <c r="M21" s="459"/>
      <c r="N21" s="459"/>
      <c r="O21" s="459">
        <v>2</v>
      </c>
      <c r="P21" s="457">
        <f>J21*70+K21*77+L21*25+M21*60+N21*100+O21*45</f>
        <v>657.5</v>
      </c>
      <c r="R21" s="184"/>
      <c r="S21" s="66" t="s">
        <v>264</v>
      </c>
    </row>
    <row r="22" spans="1:21" s="186" customFormat="1" ht="17.649999999999999" customHeight="1">
      <c r="A22" s="13" t="s">
        <v>30</v>
      </c>
      <c r="B22" s="547"/>
      <c r="C22" s="66" t="s">
        <v>359</v>
      </c>
      <c r="D22" s="549"/>
      <c r="E22" s="66" t="s">
        <v>380</v>
      </c>
      <c r="F22" s="549"/>
      <c r="G22" s="556"/>
      <c r="H22" s="226" t="s">
        <v>360</v>
      </c>
      <c r="I22" s="551"/>
      <c r="J22" s="455"/>
      <c r="K22" s="459"/>
      <c r="L22" s="459"/>
      <c r="M22" s="459"/>
      <c r="N22" s="459"/>
      <c r="O22" s="459"/>
      <c r="P22" s="463" t="e">
        <v>#VALUE!</v>
      </c>
      <c r="R22" s="77"/>
    </row>
    <row r="23" spans="1:21" ht="17.649999999999999" customHeight="1">
      <c r="A23" s="18">
        <f>A21+1</f>
        <v>45058</v>
      </c>
      <c r="B23" s="558" t="s">
        <v>59</v>
      </c>
      <c r="C23" s="140" t="s">
        <v>222</v>
      </c>
      <c r="D23" s="554" t="s">
        <v>25</v>
      </c>
      <c r="E23" s="161" t="s">
        <v>381</v>
      </c>
      <c r="F23" s="548" t="s">
        <v>13</v>
      </c>
      <c r="G23" s="562" t="s">
        <v>33</v>
      </c>
      <c r="H23" s="65" t="s">
        <v>320</v>
      </c>
      <c r="I23" s="557" t="s">
        <v>21</v>
      </c>
      <c r="J23" s="455">
        <v>4.7</v>
      </c>
      <c r="K23" s="459">
        <v>2.5</v>
      </c>
      <c r="L23" s="459">
        <v>1.3</v>
      </c>
      <c r="M23" s="459">
        <v>1</v>
      </c>
      <c r="N23" s="459"/>
      <c r="O23" s="459">
        <v>2.5</v>
      </c>
      <c r="P23" s="457">
        <f>J23*70+K23*77+L23*25+M23*60+N23*100+O23*45</f>
        <v>726.5</v>
      </c>
      <c r="R23" s="193"/>
    </row>
    <row r="24" spans="1:21" s="186" customFormat="1" ht="17.649999999999999" customHeight="1" thickBot="1">
      <c r="A24" s="21" t="s">
        <v>37</v>
      </c>
      <c r="B24" s="566"/>
      <c r="C24" s="199" t="s">
        <v>371</v>
      </c>
      <c r="D24" s="549"/>
      <c r="E24" s="162" t="s">
        <v>382</v>
      </c>
      <c r="F24" s="549"/>
      <c r="G24" s="552"/>
      <c r="H24" s="195" t="s">
        <v>321</v>
      </c>
      <c r="I24" s="550"/>
      <c r="J24" s="481"/>
      <c r="K24" s="482"/>
      <c r="L24" s="482"/>
      <c r="M24" s="482"/>
      <c r="N24" s="482"/>
      <c r="O24" s="482"/>
      <c r="P24" s="463" t="e">
        <v>#VALUE!</v>
      </c>
      <c r="R24" s="187"/>
    </row>
    <row r="25" spans="1:21" ht="17.649999999999999" customHeight="1">
      <c r="A25" s="11">
        <f>A23+3</f>
        <v>45061</v>
      </c>
      <c r="B25" s="546" t="s">
        <v>167</v>
      </c>
      <c r="C25" s="196" t="s">
        <v>73</v>
      </c>
      <c r="D25" s="565" t="s">
        <v>32</v>
      </c>
      <c r="E25" s="196" t="s">
        <v>159</v>
      </c>
      <c r="F25" s="565" t="s">
        <v>13</v>
      </c>
      <c r="G25" s="567" t="s">
        <v>15</v>
      </c>
      <c r="H25" s="140" t="s">
        <v>80</v>
      </c>
      <c r="I25" s="565"/>
      <c r="J25" s="480">
        <v>5.3</v>
      </c>
      <c r="K25" s="450">
        <v>2</v>
      </c>
      <c r="L25" s="450">
        <v>1.3</v>
      </c>
      <c r="M25" s="450"/>
      <c r="N25" s="450"/>
      <c r="O25" s="450">
        <v>3</v>
      </c>
      <c r="P25" s="452">
        <f>J25*70+K25*77+L25*25+M25*60+N25*100+O25*45</f>
        <v>692.5</v>
      </c>
      <c r="R25" s="77"/>
    </row>
    <row r="26" spans="1:21" s="227" customFormat="1" ht="17.649999999999999" customHeight="1">
      <c r="A26" s="13" t="s">
        <v>16</v>
      </c>
      <c r="B26" s="547"/>
      <c r="C26" s="194" t="s">
        <v>75</v>
      </c>
      <c r="D26" s="549"/>
      <c r="E26" s="66" t="s">
        <v>196</v>
      </c>
      <c r="F26" s="549"/>
      <c r="G26" s="553"/>
      <c r="H26" s="66" t="s">
        <v>81</v>
      </c>
      <c r="I26" s="549"/>
      <c r="J26" s="455"/>
      <c r="K26" s="459"/>
      <c r="L26" s="459"/>
      <c r="M26" s="459"/>
      <c r="N26" s="459"/>
      <c r="O26" s="459"/>
      <c r="P26" s="457" t="e">
        <v>#VALUE!</v>
      </c>
      <c r="R26" s="193"/>
    </row>
    <row r="27" spans="1:21" ht="17.649999999999999" customHeight="1">
      <c r="A27" s="190">
        <f>A25+1</f>
        <v>45062</v>
      </c>
      <c r="B27" s="556" t="s">
        <v>56</v>
      </c>
      <c r="C27" s="200" t="s">
        <v>74</v>
      </c>
      <c r="D27" s="548" t="s">
        <v>18</v>
      </c>
      <c r="E27" s="140" t="s">
        <v>201</v>
      </c>
      <c r="F27" s="548" t="s">
        <v>19</v>
      </c>
      <c r="G27" s="556" t="s">
        <v>20</v>
      </c>
      <c r="H27" s="140" t="s">
        <v>220</v>
      </c>
      <c r="I27" s="550" t="s">
        <v>21</v>
      </c>
      <c r="J27" s="455">
        <v>4.5</v>
      </c>
      <c r="K27" s="459">
        <v>2</v>
      </c>
      <c r="L27" s="459">
        <v>1.5</v>
      </c>
      <c r="M27" s="459">
        <v>1</v>
      </c>
      <c r="N27" s="459"/>
      <c r="O27" s="459">
        <v>2.5</v>
      </c>
      <c r="P27" s="457">
        <f>J27*70+K27*77+L27*25+M27*60+N27*100+O27*45</f>
        <v>679</v>
      </c>
      <c r="R27" s="184"/>
    </row>
    <row r="28" spans="1:21" ht="17.649999999999999" customHeight="1">
      <c r="A28" s="13" t="s">
        <v>22</v>
      </c>
      <c r="B28" s="547"/>
      <c r="C28" s="199" t="s">
        <v>150</v>
      </c>
      <c r="D28" s="549"/>
      <c r="E28" s="66" t="s">
        <v>202</v>
      </c>
      <c r="F28" s="554"/>
      <c r="G28" s="556"/>
      <c r="H28" s="66" t="s">
        <v>221</v>
      </c>
      <c r="I28" s="551"/>
      <c r="J28" s="486"/>
      <c r="K28" s="487"/>
      <c r="L28" s="487"/>
      <c r="M28" s="487"/>
      <c r="N28" s="487"/>
      <c r="O28" s="487"/>
      <c r="P28" s="488" t="e">
        <v>#VALUE!</v>
      </c>
    </row>
    <row r="29" spans="1:21" s="201" customFormat="1" ht="17.649999999999999" customHeight="1">
      <c r="A29" s="254">
        <f>A27+1</f>
        <v>45063</v>
      </c>
      <c r="B29" s="433" t="s">
        <v>23</v>
      </c>
      <c r="C29" s="256" t="s">
        <v>207</v>
      </c>
      <c r="D29" s="483" t="s">
        <v>24</v>
      </c>
      <c r="E29" s="263" t="s">
        <v>305</v>
      </c>
      <c r="F29" s="477" t="s">
        <v>85</v>
      </c>
      <c r="G29" s="433" t="s">
        <v>38</v>
      </c>
      <c r="H29" s="264" t="s">
        <v>190</v>
      </c>
      <c r="I29" s="527" t="s">
        <v>27</v>
      </c>
      <c r="J29" s="454">
        <v>5</v>
      </c>
      <c r="K29" s="460">
        <v>2.1</v>
      </c>
      <c r="L29" s="460">
        <v>1.3</v>
      </c>
      <c r="M29" s="460"/>
      <c r="N29" s="460">
        <v>1</v>
      </c>
      <c r="O29" s="460">
        <v>3</v>
      </c>
      <c r="P29" s="456">
        <f>J29*70+K29*77+L29*25+M29*60+N29*100+O29*45</f>
        <v>779.2</v>
      </c>
      <c r="R29" s="77"/>
    </row>
    <row r="30" spans="1:21" s="201" customFormat="1" ht="17.649999999999999" customHeight="1">
      <c r="A30" s="257" t="s">
        <v>28</v>
      </c>
      <c r="B30" s="430"/>
      <c r="C30" s="265" t="s">
        <v>334</v>
      </c>
      <c r="D30" s="432"/>
      <c r="E30" s="179" t="s">
        <v>306</v>
      </c>
      <c r="F30" s="483"/>
      <c r="G30" s="433"/>
      <c r="H30" s="266" t="s">
        <v>191</v>
      </c>
      <c r="I30" s="528"/>
      <c r="J30" s="455"/>
      <c r="K30" s="459"/>
      <c r="L30" s="459"/>
      <c r="M30" s="459"/>
      <c r="N30" s="459"/>
      <c r="O30" s="459"/>
      <c r="P30" s="463" t="e">
        <v>#VALUE!</v>
      </c>
      <c r="R30" s="77"/>
      <c r="S30" s="555"/>
    </row>
    <row r="31" spans="1:21" s="201" customFormat="1" ht="17.649999999999999" customHeight="1">
      <c r="A31" s="18">
        <f>A29+1</f>
        <v>45064</v>
      </c>
      <c r="B31" s="556" t="s">
        <v>90</v>
      </c>
      <c r="C31" s="223" t="s">
        <v>331</v>
      </c>
      <c r="D31" s="554" t="s">
        <v>25</v>
      </c>
      <c r="E31" s="65" t="s">
        <v>188</v>
      </c>
      <c r="F31" s="548" t="s">
        <v>13</v>
      </c>
      <c r="G31" s="556" t="s">
        <v>20</v>
      </c>
      <c r="H31" s="75" t="s">
        <v>187</v>
      </c>
      <c r="I31" s="557"/>
      <c r="J31" s="455">
        <v>5.3</v>
      </c>
      <c r="K31" s="459">
        <v>2</v>
      </c>
      <c r="L31" s="459">
        <v>1.4</v>
      </c>
      <c r="M31" s="459"/>
      <c r="N31" s="459"/>
      <c r="O31" s="459">
        <v>2.5</v>
      </c>
      <c r="P31" s="457">
        <f>J31*70+K31*77+L31*25+M31*60+N31*100+O31*45</f>
        <v>672.5</v>
      </c>
      <c r="R31" s="193"/>
      <c r="S31" s="555"/>
    </row>
    <row r="32" spans="1:21" s="202" customFormat="1" ht="17.649999999999999" customHeight="1">
      <c r="A32" s="13" t="s">
        <v>30</v>
      </c>
      <c r="B32" s="547"/>
      <c r="C32" s="224" t="s">
        <v>332</v>
      </c>
      <c r="D32" s="554"/>
      <c r="E32" s="66" t="s">
        <v>189</v>
      </c>
      <c r="F32" s="549"/>
      <c r="G32" s="556"/>
      <c r="H32" s="66" t="s">
        <v>213</v>
      </c>
      <c r="I32" s="551"/>
      <c r="J32" s="455"/>
      <c r="K32" s="459"/>
      <c r="L32" s="459"/>
      <c r="M32" s="459"/>
      <c r="N32" s="459"/>
      <c r="O32" s="459"/>
      <c r="P32" s="463" t="e">
        <v>#VALUE!</v>
      </c>
    </row>
    <row r="33" spans="1:20" s="201" customFormat="1" ht="17.649999999999999" customHeight="1">
      <c r="A33" s="18">
        <f>A31+1</f>
        <v>45065</v>
      </c>
      <c r="B33" s="558" t="s">
        <v>39</v>
      </c>
      <c r="C33" s="203" t="s">
        <v>148</v>
      </c>
      <c r="D33" s="548" t="s">
        <v>66</v>
      </c>
      <c r="E33" s="132" t="s">
        <v>192</v>
      </c>
      <c r="F33" s="568" t="s">
        <v>193</v>
      </c>
      <c r="G33" s="562" t="s">
        <v>33</v>
      </c>
      <c r="H33" s="155" t="s">
        <v>78</v>
      </c>
      <c r="I33" s="557" t="s">
        <v>21</v>
      </c>
      <c r="J33" s="459">
        <v>5.5</v>
      </c>
      <c r="K33" s="459">
        <v>3</v>
      </c>
      <c r="L33" s="459">
        <v>1.5</v>
      </c>
      <c r="M33" s="459">
        <v>1</v>
      </c>
      <c r="N33" s="459"/>
      <c r="O33" s="459">
        <v>3</v>
      </c>
      <c r="P33" s="457">
        <f>J33*70+K33*77+L33*25+M33*60+N33*100+O33*45</f>
        <v>848.5</v>
      </c>
    </row>
    <row r="34" spans="1:20" s="202" customFormat="1" ht="17.649999999999999" customHeight="1" thickBot="1">
      <c r="A34" s="20" t="s">
        <v>34</v>
      </c>
      <c r="B34" s="559"/>
      <c r="C34" s="204" t="s">
        <v>149</v>
      </c>
      <c r="D34" s="560"/>
      <c r="E34" s="134" t="s">
        <v>194</v>
      </c>
      <c r="F34" s="569"/>
      <c r="G34" s="563"/>
      <c r="H34" s="156" t="s">
        <v>97</v>
      </c>
      <c r="I34" s="564"/>
      <c r="J34" s="451"/>
      <c r="K34" s="451"/>
      <c r="L34" s="451"/>
      <c r="M34" s="451"/>
      <c r="N34" s="451"/>
      <c r="O34" s="451"/>
      <c r="P34" s="453" t="e">
        <v>#VALUE!</v>
      </c>
      <c r="Q34" s="77"/>
    </row>
    <row r="35" spans="1:20" s="201" customFormat="1" ht="17.649999999999999" customHeight="1">
      <c r="A35" s="11">
        <f>A33+3</f>
        <v>45068</v>
      </c>
      <c r="B35" s="546" t="s">
        <v>40</v>
      </c>
      <c r="C35" s="140" t="s">
        <v>294</v>
      </c>
      <c r="D35" s="554" t="s">
        <v>18</v>
      </c>
      <c r="E35" s="140" t="s">
        <v>198</v>
      </c>
      <c r="F35" s="565" t="s">
        <v>13</v>
      </c>
      <c r="G35" s="552" t="s">
        <v>15</v>
      </c>
      <c r="H35" s="188" t="s">
        <v>98</v>
      </c>
      <c r="I35" s="565"/>
      <c r="J35" s="450">
        <v>5</v>
      </c>
      <c r="K35" s="450">
        <v>2.5</v>
      </c>
      <c r="L35" s="450">
        <v>1.5</v>
      </c>
      <c r="M35" s="450"/>
      <c r="N35" s="450"/>
      <c r="O35" s="450">
        <v>2.5</v>
      </c>
      <c r="P35" s="452">
        <f>J35*70+K35*77+L35*25+M35*60+N35*100+O35*45</f>
        <v>692.5</v>
      </c>
      <c r="Q35" s="193"/>
    </row>
    <row r="36" spans="1:20" s="206" customFormat="1" ht="17.649999999999999" customHeight="1">
      <c r="A36" s="185" t="s">
        <v>35</v>
      </c>
      <c r="B36" s="547"/>
      <c r="C36" s="66" t="s">
        <v>295</v>
      </c>
      <c r="D36" s="549"/>
      <c r="E36" s="66" t="s">
        <v>197</v>
      </c>
      <c r="F36" s="549"/>
      <c r="G36" s="553"/>
      <c r="H36" s="205" t="s">
        <v>199</v>
      </c>
      <c r="I36" s="549"/>
      <c r="J36" s="459"/>
      <c r="K36" s="459"/>
      <c r="L36" s="459"/>
      <c r="M36" s="459"/>
      <c r="N36" s="459"/>
      <c r="O36" s="459"/>
      <c r="P36" s="457" t="e">
        <v>#VALUE!</v>
      </c>
      <c r="Q36" s="555"/>
      <c r="S36" s="207"/>
      <c r="T36" s="570"/>
    </row>
    <row r="37" spans="1:20" s="201" customFormat="1" ht="17.649999999999999" customHeight="1">
      <c r="A37" s="18">
        <f>A35+1</f>
        <v>45069</v>
      </c>
      <c r="B37" s="556" t="s">
        <v>41</v>
      </c>
      <c r="C37" s="150" t="s">
        <v>292</v>
      </c>
      <c r="D37" s="548" t="s">
        <v>18</v>
      </c>
      <c r="E37" s="140" t="s">
        <v>200</v>
      </c>
      <c r="F37" s="554" t="s">
        <v>13</v>
      </c>
      <c r="G37" s="549" t="s">
        <v>20</v>
      </c>
      <c r="H37" s="191" t="s">
        <v>156</v>
      </c>
      <c r="I37" s="550" t="s">
        <v>21</v>
      </c>
      <c r="J37" s="459">
        <v>5.3</v>
      </c>
      <c r="K37" s="459">
        <v>2.2000000000000002</v>
      </c>
      <c r="L37" s="459">
        <v>1.3</v>
      </c>
      <c r="M37" s="459">
        <v>1</v>
      </c>
      <c r="N37" s="459"/>
      <c r="O37" s="459">
        <v>2.5</v>
      </c>
      <c r="P37" s="457">
        <f>J37*70+K37*77+L37*25+M37*60+N37*100+O37*45</f>
        <v>745.4</v>
      </c>
      <c r="Q37" s="555"/>
      <c r="S37" s="208"/>
      <c r="T37" s="570"/>
    </row>
    <row r="38" spans="1:20" s="202" customFormat="1" ht="17.649999999999999" customHeight="1">
      <c r="A38" s="13" t="s">
        <v>22</v>
      </c>
      <c r="B38" s="547"/>
      <c r="C38" s="151" t="s">
        <v>293</v>
      </c>
      <c r="D38" s="549"/>
      <c r="E38" s="66" t="s">
        <v>195</v>
      </c>
      <c r="F38" s="549"/>
      <c r="G38" s="556"/>
      <c r="H38" s="192" t="s">
        <v>212</v>
      </c>
      <c r="I38" s="551"/>
      <c r="J38" s="459"/>
      <c r="K38" s="459"/>
      <c r="L38" s="459"/>
      <c r="M38" s="459"/>
      <c r="N38" s="459"/>
      <c r="O38" s="459"/>
      <c r="P38" s="457" t="e">
        <v>#VALUE!</v>
      </c>
    </row>
    <row r="39" spans="1:20" s="201" customFormat="1" ht="17.649999999999999" customHeight="1">
      <c r="A39" s="254">
        <f>A37+1</f>
        <v>45070</v>
      </c>
      <c r="B39" s="433" t="s">
        <v>23</v>
      </c>
      <c r="C39" s="158" t="s">
        <v>333</v>
      </c>
      <c r="D39" s="477" t="s">
        <v>14</v>
      </c>
      <c r="E39" s="178" t="s">
        <v>344</v>
      </c>
      <c r="F39" s="477" t="s">
        <v>14</v>
      </c>
      <c r="G39" s="433" t="s">
        <v>26</v>
      </c>
      <c r="H39" s="178" t="s">
        <v>210</v>
      </c>
      <c r="I39" s="527" t="s">
        <v>27</v>
      </c>
      <c r="J39" s="454">
        <v>5.0999999999999996</v>
      </c>
      <c r="K39" s="460">
        <v>2</v>
      </c>
      <c r="L39" s="460">
        <v>1.2</v>
      </c>
      <c r="M39" s="460"/>
      <c r="N39" s="460">
        <v>1</v>
      </c>
      <c r="O39" s="460">
        <v>3</v>
      </c>
      <c r="P39" s="456">
        <f>J39*70+K39*77+L39*25+M39*60+N39*100+O39*45</f>
        <v>776</v>
      </c>
    </row>
    <row r="40" spans="1:20" s="202" customFormat="1" ht="17.649999999999999" customHeight="1">
      <c r="A40" s="257" t="s">
        <v>28</v>
      </c>
      <c r="B40" s="430"/>
      <c r="C40" s="160" t="s">
        <v>63</v>
      </c>
      <c r="D40" s="432"/>
      <c r="E40" s="179" t="s">
        <v>330</v>
      </c>
      <c r="F40" s="432"/>
      <c r="G40" s="433"/>
      <c r="H40" s="160" t="s">
        <v>211</v>
      </c>
      <c r="I40" s="528"/>
      <c r="J40" s="455"/>
      <c r="K40" s="459"/>
      <c r="L40" s="459"/>
      <c r="M40" s="459"/>
      <c r="N40" s="459"/>
      <c r="O40" s="459"/>
      <c r="P40" s="457" t="e">
        <v>#VALUE!</v>
      </c>
    </row>
    <row r="41" spans="1:20" s="202" customFormat="1" ht="17.649999999999999" customHeight="1">
      <c r="A41" s="18">
        <f>A39+1</f>
        <v>45071</v>
      </c>
      <c r="B41" s="556" t="s">
        <v>91</v>
      </c>
      <c r="C41" s="140" t="s">
        <v>337</v>
      </c>
      <c r="D41" s="548" t="s">
        <v>29</v>
      </c>
      <c r="E41" s="65" t="s">
        <v>304</v>
      </c>
      <c r="F41" s="548" t="s">
        <v>13</v>
      </c>
      <c r="G41" s="556" t="s">
        <v>20</v>
      </c>
      <c r="H41" s="135" t="s">
        <v>208</v>
      </c>
      <c r="I41" s="557"/>
      <c r="J41" s="454">
        <v>5</v>
      </c>
      <c r="K41" s="460">
        <v>3</v>
      </c>
      <c r="L41" s="460">
        <v>1.2</v>
      </c>
      <c r="M41" s="460"/>
      <c r="N41" s="460"/>
      <c r="O41" s="460">
        <v>3</v>
      </c>
      <c r="P41" s="456">
        <f>J41*70+K41*77+L41*25+M41*60+N41*100+O41*45</f>
        <v>746</v>
      </c>
      <c r="S41" s="65" t="s">
        <v>290</v>
      </c>
    </row>
    <row r="42" spans="1:20" s="202" customFormat="1" ht="17.649999999999999" customHeight="1">
      <c r="A42" s="209" t="s">
        <v>61</v>
      </c>
      <c r="B42" s="571"/>
      <c r="C42" s="66" t="s">
        <v>338</v>
      </c>
      <c r="D42" s="554"/>
      <c r="E42" s="66" t="s">
        <v>226</v>
      </c>
      <c r="F42" s="549"/>
      <c r="G42" s="548"/>
      <c r="H42" s="192" t="s">
        <v>209</v>
      </c>
      <c r="I42" s="550"/>
      <c r="J42" s="481"/>
      <c r="K42" s="482"/>
      <c r="L42" s="482"/>
      <c r="M42" s="482"/>
      <c r="N42" s="482"/>
      <c r="O42" s="482"/>
      <c r="P42" s="463" t="e">
        <v>#VALUE!</v>
      </c>
      <c r="S42" s="66" t="s">
        <v>291</v>
      </c>
    </row>
    <row r="43" spans="1:20" s="201" customFormat="1" ht="17.25" customHeight="1">
      <c r="A43" s="18">
        <f>A41+1</f>
        <v>45072</v>
      </c>
      <c r="B43" s="556" t="s">
        <v>60</v>
      </c>
      <c r="C43" s="65" t="s">
        <v>203</v>
      </c>
      <c r="D43" s="548" t="s">
        <v>18</v>
      </c>
      <c r="E43" s="152" t="s">
        <v>288</v>
      </c>
      <c r="F43" s="554" t="s">
        <v>72</v>
      </c>
      <c r="G43" s="562" t="s">
        <v>33</v>
      </c>
      <c r="H43" s="203" t="s">
        <v>326</v>
      </c>
      <c r="I43" s="557" t="s">
        <v>21</v>
      </c>
      <c r="J43" s="455">
        <v>4.8</v>
      </c>
      <c r="K43" s="459">
        <v>3</v>
      </c>
      <c r="L43" s="459">
        <v>1.5</v>
      </c>
      <c r="M43" s="459">
        <v>1</v>
      </c>
      <c r="N43" s="459"/>
      <c r="O43" s="459">
        <v>2.5</v>
      </c>
      <c r="P43" s="457">
        <f>J43*70+K43*77+L43*25+M43*60+N43*100+O43*45</f>
        <v>777</v>
      </c>
    </row>
    <row r="44" spans="1:20" s="202" customFormat="1" ht="17.649999999999999" customHeight="1" thickBot="1">
      <c r="A44" s="20" t="s">
        <v>55</v>
      </c>
      <c r="B44" s="572"/>
      <c r="C44" s="195" t="s">
        <v>253</v>
      </c>
      <c r="D44" s="560"/>
      <c r="E44" s="154" t="s">
        <v>289</v>
      </c>
      <c r="F44" s="560"/>
      <c r="G44" s="563"/>
      <c r="H44" s="204" t="s">
        <v>327</v>
      </c>
      <c r="I44" s="564"/>
      <c r="J44" s="472"/>
      <c r="K44" s="451"/>
      <c r="L44" s="451"/>
      <c r="M44" s="451"/>
      <c r="N44" s="451"/>
      <c r="O44" s="451"/>
      <c r="P44" s="453" t="e">
        <v>#VALUE!</v>
      </c>
    </row>
    <row r="45" spans="1:20" s="202" customFormat="1" ht="17.649999999999999" customHeight="1">
      <c r="A45" s="11">
        <f>A43+3</f>
        <v>45075</v>
      </c>
      <c r="B45" s="546" t="s">
        <v>92</v>
      </c>
      <c r="C45" s="272" t="s">
        <v>184</v>
      </c>
      <c r="D45" s="565" t="s">
        <v>71</v>
      </c>
      <c r="E45" s="196" t="s">
        <v>151</v>
      </c>
      <c r="F45" s="565" t="s">
        <v>71</v>
      </c>
      <c r="G45" s="567" t="s">
        <v>15</v>
      </c>
      <c r="H45" s="196" t="s">
        <v>88</v>
      </c>
      <c r="I45" s="554"/>
      <c r="J45" s="460">
        <v>5.5</v>
      </c>
      <c r="K45" s="460">
        <v>2</v>
      </c>
      <c r="L45" s="460">
        <v>2.2000000000000002</v>
      </c>
      <c r="M45" s="460"/>
      <c r="N45" s="460"/>
      <c r="O45" s="460">
        <v>2</v>
      </c>
      <c r="P45" s="456">
        <f>J45*70+K45*77+L45*25+M45*60+N45*100+O45*45</f>
        <v>684</v>
      </c>
    </row>
    <row r="46" spans="1:20" s="202" customFormat="1" ht="17.649999999999999" customHeight="1" thickBot="1">
      <c r="A46" s="185" t="s">
        <v>35</v>
      </c>
      <c r="B46" s="547"/>
      <c r="C46" s="273" t="s">
        <v>185</v>
      </c>
      <c r="D46" s="549"/>
      <c r="E46" s="66" t="s">
        <v>361</v>
      </c>
      <c r="F46" s="549"/>
      <c r="G46" s="553"/>
      <c r="H46" s="210" t="s">
        <v>224</v>
      </c>
      <c r="I46" s="549"/>
      <c r="J46" s="459"/>
      <c r="K46" s="459"/>
      <c r="L46" s="459"/>
      <c r="M46" s="459"/>
      <c r="N46" s="459"/>
      <c r="O46" s="459"/>
      <c r="P46" s="457" t="e">
        <v>#VALUE!</v>
      </c>
    </row>
    <row r="47" spans="1:20" s="201" customFormat="1" ht="15.75" customHeight="1">
      <c r="A47" s="190">
        <f>A45+1</f>
        <v>45076</v>
      </c>
      <c r="B47" s="549" t="s">
        <v>41</v>
      </c>
      <c r="C47" s="270" t="s">
        <v>214</v>
      </c>
      <c r="D47" s="554" t="s">
        <v>18</v>
      </c>
      <c r="E47" s="140" t="s">
        <v>254</v>
      </c>
      <c r="F47" s="554" t="s">
        <v>256</v>
      </c>
      <c r="G47" s="549" t="s">
        <v>20</v>
      </c>
      <c r="H47" s="191" t="s">
        <v>216</v>
      </c>
      <c r="I47" s="550" t="s">
        <v>21</v>
      </c>
      <c r="J47" s="459">
        <v>5.3</v>
      </c>
      <c r="K47" s="459">
        <v>2.2000000000000002</v>
      </c>
      <c r="L47" s="459">
        <v>1.3</v>
      </c>
      <c r="M47" s="459">
        <v>1</v>
      </c>
      <c r="N47" s="459"/>
      <c r="O47" s="459">
        <v>2.5</v>
      </c>
      <c r="P47" s="457">
        <f>J47*70+K47*77+L47*25+M47*60+N47*100+O47*45</f>
        <v>745.4</v>
      </c>
      <c r="Q47" s="202"/>
      <c r="S47" s="208"/>
      <c r="T47" s="202"/>
    </row>
    <row r="48" spans="1:20" s="202" customFormat="1" ht="17.649999999999999" customHeight="1">
      <c r="A48" s="13" t="s">
        <v>22</v>
      </c>
      <c r="B48" s="547"/>
      <c r="C48" s="162" t="s">
        <v>215</v>
      </c>
      <c r="D48" s="549"/>
      <c r="E48" s="66" t="s">
        <v>255</v>
      </c>
      <c r="F48" s="549"/>
      <c r="G48" s="556"/>
      <c r="H48" s="205" t="s">
        <v>217</v>
      </c>
      <c r="I48" s="551"/>
      <c r="J48" s="459"/>
      <c r="K48" s="459"/>
      <c r="L48" s="459"/>
      <c r="M48" s="459"/>
      <c r="N48" s="459"/>
      <c r="O48" s="459"/>
      <c r="P48" s="457" t="e">
        <v>#VALUE!</v>
      </c>
    </row>
    <row r="49" spans="1:20" s="201" customFormat="1" ht="15.75" customHeight="1">
      <c r="A49" s="259">
        <f>A47+1</f>
        <v>45077</v>
      </c>
      <c r="B49" s="573" t="s">
        <v>285</v>
      </c>
      <c r="C49" s="267" t="s">
        <v>297</v>
      </c>
      <c r="D49" s="573" t="s">
        <v>193</v>
      </c>
      <c r="E49" s="255" t="s">
        <v>302</v>
      </c>
      <c r="F49" s="573" t="s">
        <v>25</v>
      </c>
      <c r="G49" s="575" t="s">
        <v>298</v>
      </c>
      <c r="H49" s="267" t="s">
        <v>300</v>
      </c>
      <c r="I49" s="576"/>
      <c r="J49" s="459">
        <v>5.3</v>
      </c>
      <c r="K49" s="459">
        <v>2.2000000000000002</v>
      </c>
      <c r="L49" s="459">
        <v>1.3</v>
      </c>
      <c r="M49" s="459">
        <v>1</v>
      </c>
      <c r="N49" s="459"/>
      <c r="O49" s="459">
        <v>2.5</v>
      </c>
      <c r="P49" s="457">
        <f>J49*70+K49*77+L49*25+M49*60+N49*100+O49*45</f>
        <v>745.4</v>
      </c>
      <c r="Q49" s="202"/>
      <c r="S49" s="208"/>
      <c r="T49" s="202"/>
    </row>
    <row r="50" spans="1:20" s="202" customFormat="1" ht="17.649999999999999" customHeight="1" thickBot="1">
      <c r="A50" s="268" t="s">
        <v>296</v>
      </c>
      <c r="B50" s="574"/>
      <c r="C50" s="269" t="s">
        <v>299</v>
      </c>
      <c r="D50" s="574"/>
      <c r="E50" s="258" t="s">
        <v>303</v>
      </c>
      <c r="F50" s="574"/>
      <c r="G50" s="573"/>
      <c r="H50" s="269" t="s">
        <v>301</v>
      </c>
      <c r="I50" s="528"/>
      <c r="J50" s="459"/>
      <c r="K50" s="459"/>
      <c r="L50" s="459"/>
      <c r="M50" s="459"/>
      <c r="N50" s="459"/>
      <c r="O50" s="459"/>
      <c r="P50" s="457" t="e">
        <v>#VALUE!</v>
      </c>
    </row>
    <row r="51" spans="1:20" s="229" customFormat="1" ht="14.25" customHeight="1">
      <c r="A51" s="581" t="s">
        <v>362</v>
      </c>
      <c r="B51" s="582"/>
      <c r="C51" s="583" t="s">
        <v>101</v>
      </c>
      <c r="D51" s="583"/>
      <c r="E51" s="228" t="s">
        <v>102</v>
      </c>
      <c r="F51" s="583" t="s">
        <v>103</v>
      </c>
      <c r="G51" s="583"/>
      <c r="H51" s="228" t="s">
        <v>104</v>
      </c>
      <c r="I51" s="490" t="s">
        <v>363</v>
      </c>
      <c r="J51" s="490"/>
      <c r="K51" s="490"/>
      <c r="L51" s="490" t="s">
        <v>364</v>
      </c>
      <c r="M51" s="490"/>
      <c r="N51" s="490" t="s">
        <v>365</v>
      </c>
      <c r="O51" s="490"/>
      <c r="P51" s="491"/>
    </row>
    <row r="52" spans="1:20" s="231" customFormat="1" ht="14.65" customHeight="1">
      <c r="A52" s="577" t="s">
        <v>366</v>
      </c>
      <c r="B52" s="578"/>
      <c r="C52" s="579">
        <v>670</v>
      </c>
      <c r="D52" s="579" t="s">
        <v>47</v>
      </c>
      <c r="E52" s="230">
        <v>4.5</v>
      </c>
      <c r="F52" s="580">
        <v>2</v>
      </c>
      <c r="G52" s="580"/>
      <c r="H52" s="230">
        <v>1.5</v>
      </c>
      <c r="I52" s="506" t="s">
        <v>48</v>
      </c>
      <c r="J52" s="506"/>
      <c r="K52" s="506" t="s">
        <v>47</v>
      </c>
      <c r="L52" s="506" t="s">
        <v>48</v>
      </c>
      <c r="M52" s="506"/>
      <c r="N52" s="506">
        <v>2</v>
      </c>
      <c r="O52" s="506"/>
      <c r="P52" s="507"/>
    </row>
    <row r="53" spans="1:20" s="231" customFormat="1" ht="14.65" customHeight="1">
      <c r="A53" s="577" t="s">
        <v>367</v>
      </c>
      <c r="B53" s="578"/>
      <c r="C53" s="579">
        <v>770</v>
      </c>
      <c r="D53" s="579" t="s">
        <v>47</v>
      </c>
      <c r="E53" s="230">
        <v>5</v>
      </c>
      <c r="F53" s="580">
        <v>2</v>
      </c>
      <c r="G53" s="580"/>
      <c r="H53" s="230">
        <v>2</v>
      </c>
      <c r="I53" s="506" t="s">
        <v>48</v>
      </c>
      <c r="J53" s="506"/>
      <c r="K53" s="506" t="s">
        <v>47</v>
      </c>
      <c r="L53" s="506" t="s">
        <v>48</v>
      </c>
      <c r="M53" s="506"/>
      <c r="N53" s="506">
        <v>2.5</v>
      </c>
      <c r="O53" s="506"/>
      <c r="P53" s="507"/>
    </row>
    <row r="54" spans="1:20" s="231" customFormat="1" ht="14.65" customHeight="1" thickBot="1">
      <c r="A54" s="584" t="s">
        <v>50</v>
      </c>
      <c r="B54" s="585"/>
      <c r="C54" s="586">
        <v>860</v>
      </c>
      <c r="D54" s="586" t="s">
        <v>47</v>
      </c>
      <c r="E54" s="232">
        <v>5.5</v>
      </c>
      <c r="F54" s="587">
        <v>2.5</v>
      </c>
      <c r="G54" s="587"/>
      <c r="H54" s="232">
        <v>2</v>
      </c>
      <c r="I54" s="500" t="s">
        <v>48</v>
      </c>
      <c r="J54" s="500"/>
      <c r="K54" s="500" t="s">
        <v>47</v>
      </c>
      <c r="L54" s="500" t="s">
        <v>48</v>
      </c>
      <c r="M54" s="500"/>
      <c r="N54" s="500">
        <v>2.5</v>
      </c>
      <c r="O54" s="500"/>
      <c r="P54" s="501"/>
    </row>
    <row r="55" spans="1:20" s="231" customFormat="1" ht="14.65" customHeight="1">
      <c r="A55" s="233" t="s">
        <v>368</v>
      </c>
      <c r="B55" s="234"/>
      <c r="C55" s="235"/>
      <c r="D55" s="236"/>
      <c r="E55" s="236"/>
      <c r="F55" s="236"/>
      <c r="G55" s="235"/>
      <c r="H55" s="235"/>
      <c r="I55" s="237"/>
      <c r="J55" s="234"/>
      <c r="K55" s="234"/>
      <c r="L55" s="234"/>
      <c r="M55" s="234"/>
      <c r="N55" s="234"/>
      <c r="O55" s="238"/>
      <c r="P55" s="237"/>
    </row>
    <row r="56" spans="1:20" s="231" customFormat="1" ht="14.65" customHeight="1">
      <c r="A56" s="239" t="s">
        <v>369</v>
      </c>
      <c r="B56" s="237"/>
      <c r="C56" s="235"/>
      <c r="D56" s="236"/>
      <c r="E56" s="236"/>
      <c r="F56" s="236"/>
      <c r="G56" s="235"/>
      <c r="H56" s="235"/>
      <c r="I56" s="237"/>
      <c r="J56" s="237"/>
      <c r="K56" s="237"/>
      <c r="L56" s="237"/>
      <c r="M56" s="237"/>
      <c r="N56" s="237"/>
      <c r="O56" s="240"/>
      <c r="P56" s="237"/>
    </row>
    <row r="57" spans="1:20" ht="14.65" customHeight="1">
      <c r="A57" s="241" t="s">
        <v>370</v>
      </c>
      <c r="B57" s="237"/>
      <c r="C57" s="236"/>
      <c r="D57" s="236"/>
      <c r="E57" s="242" t="s">
        <v>89</v>
      </c>
      <c r="F57" s="236"/>
      <c r="G57" s="236"/>
      <c r="H57" s="236"/>
      <c r="I57" s="236" t="s">
        <v>54</v>
      </c>
      <c r="J57" s="237"/>
      <c r="K57" s="237"/>
      <c r="L57" s="237"/>
      <c r="M57" s="237"/>
      <c r="N57" s="237"/>
      <c r="O57" s="237"/>
      <c r="P57" s="237"/>
    </row>
    <row r="58" spans="1:20" ht="21" customHeight="1">
      <c r="A58" s="243"/>
      <c r="B58" s="237"/>
      <c r="C58" s="235"/>
      <c r="D58" s="236"/>
      <c r="E58" s="236"/>
      <c r="F58" s="236"/>
      <c r="G58" s="235"/>
      <c r="H58" s="235"/>
      <c r="I58" s="237"/>
      <c r="J58" s="237"/>
      <c r="K58" s="237"/>
      <c r="L58" s="237"/>
      <c r="M58" s="237"/>
      <c r="N58" s="237"/>
      <c r="O58" s="240"/>
      <c r="P58" s="237"/>
    </row>
    <row r="59" spans="1:20" ht="21" customHeight="1">
      <c r="A59" s="239"/>
      <c r="B59" s="237"/>
      <c r="C59" s="235"/>
      <c r="D59" s="244"/>
      <c r="F59" s="236"/>
      <c r="G59" s="235"/>
      <c r="H59" s="235"/>
      <c r="I59" s="237"/>
      <c r="J59" s="237"/>
      <c r="K59" s="237"/>
      <c r="L59" s="237"/>
      <c r="M59" s="237"/>
      <c r="N59" s="237"/>
      <c r="O59" s="240"/>
      <c r="P59" s="237"/>
    </row>
    <row r="60" spans="1:20" ht="21" customHeight="1">
      <c r="A60" s="245"/>
      <c r="B60" s="246"/>
      <c r="C60" s="247"/>
      <c r="D60" s="248"/>
      <c r="F60" s="248"/>
      <c r="G60" s="247"/>
      <c r="H60" s="247"/>
      <c r="I60" s="237"/>
      <c r="J60" s="249"/>
      <c r="K60" s="249"/>
      <c r="L60" s="249"/>
      <c r="M60" s="249"/>
      <c r="N60" s="249"/>
      <c r="O60" s="250"/>
      <c r="P60" s="251"/>
    </row>
  </sheetData>
  <sheetProtection selectLockedCells="1" selectUnlockedCells="1"/>
  <mergeCells count="320">
    <mergeCell ref="A54:B54"/>
    <mergeCell ref="C54:D54"/>
    <mergeCell ref="F54:G54"/>
    <mergeCell ref="I54:K54"/>
    <mergeCell ref="L54:M54"/>
    <mergeCell ref="N54:P54"/>
    <mergeCell ref="A53:B53"/>
    <mergeCell ref="C53:D53"/>
    <mergeCell ref="F53:G53"/>
    <mergeCell ref="I53:K53"/>
    <mergeCell ref="L53:M53"/>
    <mergeCell ref="N53:P53"/>
    <mergeCell ref="A52:B52"/>
    <mergeCell ref="C52:D52"/>
    <mergeCell ref="F52:G52"/>
    <mergeCell ref="I52:K52"/>
    <mergeCell ref="L52:M52"/>
    <mergeCell ref="N52:P52"/>
    <mergeCell ref="A51:B51"/>
    <mergeCell ref="C51:D51"/>
    <mergeCell ref="F51:G51"/>
    <mergeCell ref="I51:K51"/>
    <mergeCell ref="L51:M51"/>
    <mergeCell ref="N51:P51"/>
    <mergeCell ref="K49:K50"/>
    <mergeCell ref="L49:L50"/>
    <mergeCell ref="M49:M50"/>
    <mergeCell ref="N49:N50"/>
    <mergeCell ref="O49:O50"/>
    <mergeCell ref="P49:P50"/>
    <mergeCell ref="B49:B50"/>
    <mergeCell ref="D49:D50"/>
    <mergeCell ref="F49:F50"/>
    <mergeCell ref="G49:G50"/>
    <mergeCell ref="I49:I50"/>
    <mergeCell ref="J49:J50"/>
    <mergeCell ref="K47:K48"/>
    <mergeCell ref="L47:L48"/>
    <mergeCell ref="M47:M48"/>
    <mergeCell ref="N47:N48"/>
    <mergeCell ref="O47:O48"/>
    <mergeCell ref="P47:P48"/>
    <mergeCell ref="B47:B48"/>
    <mergeCell ref="D47:D48"/>
    <mergeCell ref="F47:F48"/>
    <mergeCell ref="G47:G48"/>
    <mergeCell ref="I47:I48"/>
    <mergeCell ref="J47:J48"/>
    <mergeCell ref="K45:K46"/>
    <mergeCell ref="L45:L46"/>
    <mergeCell ref="M45:M46"/>
    <mergeCell ref="N45:N46"/>
    <mergeCell ref="O45:O46"/>
    <mergeCell ref="P45:P46"/>
    <mergeCell ref="B45:B46"/>
    <mergeCell ref="D45:D46"/>
    <mergeCell ref="F45:F46"/>
    <mergeCell ref="G45:G46"/>
    <mergeCell ref="I45:I46"/>
    <mergeCell ref="J45:J46"/>
    <mergeCell ref="K43:K44"/>
    <mergeCell ref="L43:L44"/>
    <mergeCell ref="M43:M44"/>
    <mergeCell ref="N43:N44"/>
    <mergeCell ref="O43:O44"/>
    <mergeCell ref="P43:P44"/>
    <mergeCell ref="B43:B44"/>
    <mergeCell ref="D43:D44"/>
    <mergeCell ref="F43:F44"/>
    <mergeCell ref="G43:G44"/>
    <mergeCell ref="I43:I44"/>
    <mergeCell ref="J43:J44"/>
    <mergeCell ref="K41:K42"/>
    <mergeCell ref="L41:L42"/>
    <mergeCell ref="M41:M42"/>
    <mergeCell ref="N41:N42"/>
    <mergeCell ref="O41:O42"/>
    <mergeCell ref="P41:P42"/>
    <mergeCell ref="B41:B42"/>
    <mergeCell ref="D41:D42"/>
    <mergeCell ref="F41:F42"/>
    <mergeCell ref="G41:G42"/>
    <mergeCell ref="I41:I42"/>
    <mergeCell ref="J41:J42"/>
    <mergeCell ref="K39:K40"/>
    <mergeCell ref="L39:L40"/>
    <mergeCell ref="M39:M40"/>
    <mergeCell ref="N39:N40"/>
    <mergeCell ref="O39:O40"/>
    <mergeCell ref="P39:P40"/>
    <mergeCell ref="M37:M38"/>
    <mergeCell ref="N37:N38"/>
    <mergeCell ref="O37:O38"/>
    <mergeCell ref="P37:P38"/>
    <mergeCell ref="B39:B40"/>
    <mergeCell ref="D39:D40"/>
    <mergeCell ref="F39:F40"/>
    <mergeCell ref="G39:G40"/>
    <mergeCell ref="I39:I40"/>
    <mergeCell ref="J39:J40"/>
    <mergeCell ref="Q36:Q37"/>
    <mergeCell ref="T36:T37"/>
    <mergeCell ref="B37:B38"/>
    <mergeCell ref="D37:D38"/>
    <mergeCell ref="F37:F38"/>
    <mergeCell ref="G37:G38"/>
    <mergeCell ref="I37:I38"/>
    <mergeCell ref="J37:J38"/>
    <mergeCell ref="K37:K38"/>
    <mergeCell ref="L37:L38"/>
    <mergeCell ref="K35:K36"/>
    <mergeCell ref="L35:L36"/>
    <mergeCell ref="M35:M36"/>
    <mergeCell ref="N35:N36"/>
    <mergeCell ref="O35:O36"/>
    <mergeCell ref="P35:P36"/>
    <mergeCell ref="B35:B36"/>
    <mergeCell ref="D35:D36"/>
    <mergeCell ref="F35:F36"/>
    <mergeCell ref="G35:G36"/>
    <mergeCell ref="I35:I36"/>
    <mergeCell ref="J35:J36"/>
    <mergeCell ref="K33:K34"/>
    <mergeCell ref="L33:L34"/>
    <mergeCell ref="M33:M34"/>
    <mergeCell ref="N33:N34"/>
    <mergeCell ref="O33:O34"/>
    <mergeCell ref="P33:P34"/>
    <mergeCell ref="M31:M32"/>
    <mergeCell ref="N31:N32"/>
    <mergeCell ref="O31:O32"/>
    <mergeCell ref="P31:P32"/>
    <mergeCell ref="B33:B34"/>
    <mergeCell ref="D33:D34"/>
    <mergeCell ref="F33:F34"/>
    <mergeCell ref="G33:G34"/>
    <mergeCell ref="I33:I34"/>
    <mergeCell ref="J33:J34"/>
    <mergeCell ref="S30:S31"/>
    <mergeCell ref="B31:B32"/>
    <mergeCell ref="D31:D32"/>
    <mergeCell ref="F31:F32"/>
    <mergeCell ref="G31:G32"/>
    <mergeCell ref="I31:I32"/>
    <mergeCell ref="J31:J32"/>
    <mergeCell ref="K31:K32"/>
    <mergeCell ref="L31:L32"/>
    <mergeCell ref="J29:J30"/>
    <mergeCell ref="K29:K30"/>
    <mergeCell ref="L29:L30"/>
    <mergeCell ref="M29:M30"/>
    <mergeCell ref="N29:N30"/>
    <mergeCell ref="O29:O30"/>
    <mergeCell ref="N27:N28"/>
    <mergeCell ref="O27:O28"/>
    <mergeCell ref="P27:P28"/>
    <mergeCell ref="B29:B30"/>
    <mergeCell ref="D29:D30"/>
    <mergeCell ref="F29:F30"/>
    <mergeCell ref="G29:G30"/>
    <mergeCell ref="I29:I30"/>
    <mergeCell ref="P29:P30"/>
    <mergeCell ref="B27:B28"/>
    <mergeCell ref="D27:D28"/>
    <mergeCell ref="F27:F28"/>
    <mergeCell ref="G27:G28"/>
    <mergeCell ref="I27:I28"/>
    <mergeCell ref="J27:J28"/>
    <mergeCell ref="K27:K28"/>
    <mergeCell ref="L27:L28"/>
    <mergeCell ref="M27:M28"/>
    <mergeCell ref="B23:B24"/>
    <mergeCell ref="D23:D24"/>
    <mergeCell ref="F23:F24"/>
    <mergeCell ref="G23:G24"/>
    <mergeCell ref="I23:I24"/>
    <mergeCell ref="P23:P24"/>
    <mergeCell ref="B25:B26"/>
    <mergeCell ref="D25:D26"/>
    <mergeCell ref="F25:F26"/>
    <mergeCell ref="G25:G26"/>
    <mergeCell ref="I25:I26"/>
    <mergeCell ref="J25:J26"/>
    <mergeCell ref="K25:K26"/>
    <mergeCell ref="L25:L26"/>
    <mergeCell ref="M25:M26"/>
    <mergeCell ref="J23:J24"/>
    <mergeCell ref="K23:K24"/>
    <mergeCell ref="L23:L24"/>
    <mergeCell ref="M23:M24"/>
    <mergeCell ref="N23:N24"/>
    <mergeCell ref="O23:O24"/>
    <mergeCell ref="N25:N26"/>
    <mergeCell ref="O25:O26"/>
    <mergeCell ref="P25:P26"/>
    <mergeCell ref="P19:P20"/>
    <mergeCell ref="B21:B22"/>
    <mergeCell ref="D21:D22"/>
    <mergeCell ref="F21:F22"/>
    <mergeCell ref="G21:G22"/>
    <mergeCell ref="I21:I22"/>
    <mergeCell ref="J21:J22"/>
    <mergeCell ref="K21:K22"/>
    <mergeCell ref="L21:L22"/>
    <mergeCell ref="M21:M22"/>
    <mergeCell ref="N21:N22"/>
    <mergeCell ref="O21:O22"/>
    <mergeCell ref="P21:P22"/>
    <mergeCell ref="T18:T19"/>
    <mergeCell ref="B19:B20"/>
    <mergeCell ref="D19:D20"/>
    <mergeCell ref="F19:F20"/>
    <mergeCell ref="G19:G20"/>
    <mergeCell ref="I19:I20"/>
    <mergeCell ref="J19:J20"/>
    <mergeCell ref="K19:K20"/>
    <mergeCell ref="L19:L20"/>
    <mergeCell ref="M19:M20"/>
    <mergeCell ref="K17:K18"/>
    <mergeCell ref="L17:L18"/>
    <mergeCell ref="M17:M18"/>
    <mergeCell ref="N17:N18"/>
    <mergeCell ref="O17:O18"/>
    <mergeCell ref="P17:P18"/>
    <mergeCell ref="B17:B18"/>
    <mergeCell ref="D17:D18"/>
    <mergeCell ref="F17:F18"/>
    <mergeCell ref="G17:G18"/>
    <mergeCell ref="I17:I18"/>
    <mergeCell ref="J17:J18"/>
    <mergeCell ref="N19:N20"/>
    <mergeCell ref="O19:O20"/>
    <mergeCell ref="K15:K16"/>
    <mergeCell ref="L15:L16"/>
    <mergeCell ref="M15:M16"/>
    <mergeCell ref="N15:N16"/>
    <mergeCell ref="O15:O16"/>
    <mergeCell ref="P15:P16"/>
    <mergeCell ref="B15:B16"/>
    <mergeCell ref="D15:D16"/>
    <mergeCell ref="F15:F16"/>
    <mergeCell ref="G15:G16"/>
    <mergeCell ref="I15:I16"/>
    <mergeCell ref="J15:J16"/>
    <mergeCell ref="N13:N14"/>
    <mergeCell ref="O13:O14"/>
    <mergeCell ref="P13:P14"/>
    <mergeCell ref="B13:B14"/>
    <mergeCell ref="D13:D14"/>
    <mergeCell ref="F13:F14"/>
    <mergeCell ref="G13:G14"/>
    <mergeCell ref="I13:I14"/>
    <mergeCell ref="J13:J14"/>
    <mergeCell ref="B11:B12"/>
    <mergeCell ref="D11:D12"/>
    <mergeCell ref="F11:F12"/>
    <mergeCell ref="G11:G12"/>
    <mergeCell ref="I11:I12"/>
    <mergeCell ref="J11:J12"/>
    <mergeCell ref="K13:K14"/>
    <mergeCell ref="L13:L14"/>
    <mergeCell ref="M13:M14"/>
    <mergeCell ref="P9:P10"/>
    <mergeCell ref="N7:N8"/>
    <mergeCell ref="O7:O8"/>
    <mergeCell ref="P7:P8"/>
    <mergeCell ref="K11:K12"/>
    <mergeCell ref="L11:L12"/>
    <mergeCell ref="M11:M12"/>
    <mergeCell ref="N11:N12"/>
    <mergeCell ref="O11:O12"/>
    <mergeCell ref="P11:P12"/>
    <mergeCell ref="L5:L6"/>
    <mergeCell ref="M5:M6"/>
    <mergeCell ref="N5:N6"/>
    <mergeCell ref="O5:O6"/>
    <mergeCell ref="K9:K10"/>
    <mergeCell ref="L9:L10"/>
    <mergeCell ref="M9:M10"/>
    <mergeCell ref="N9:N10"/>
    <mergeCell ref="O9:O10"/>
    <mergeCell ref="B5:B6"/>
    <mergeCell ref="D5:D6"/>
    <mergeCell ref="F5:F6"/>
    <mergeCell ref="G5:G6"/>
    <mergeCell ref="I5:I6"/>
    <mergeCell ref="S7:S8"/>
    <mergeCell ref="B9:B10"/>
    <mergeCell ref="D9:D10"/>
    <mergeCell ref="F9:F10"/>
    <mergeCell ref="G9:G10"/>
    <mergeCell ref="I9:I10"/>
    <mergeCell ref="J9:J10"/>
    <mergeCell ref="P5:P6"/>
    <mergeCell ref="B7:B8"/>
    <mergeCell ref="D7:D8"/>
    <mergeCell ref="F7:F8"/>
    <mergeCell ref="G7:G8"/>
    <mergeCell ref="I7:I8"/>
    <mergeCell ref="J7:J8"/>
    <mergeCell ref="K7:K8"/>
    <mergeCell ref="L7:L8"/>
    <mergeCell ref="M7:M8"/>
    <mergeCell ref="J5:J6"/>
    <mergeCell ref="K5:K6"/>
    <mergeCell ref="A1:P1"/>
    <mergeCell ref="C2:D2"/>
    <mergeCell ref="E2:F2"/>
    <mergeCell ref="B3:B4"/>
    <mergeCell ref="D3:D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</mergeCells>
  <phoneticPr fontId="4" type="noConversion"/>
  <printOptions horizontalCentered="1" verticalCentered="1"/>
  <pageMargins left="0" right="0" top="0.23622047244094491" bottom="0.15748031496062992" header="0.27559055118110237" footer="0.23622047244094491"/>
  <pageSetup paperSize="9" scale="90" firstPageNumber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D2AE-4D47-4E55-9C79-B699B132FC37}">
  <sheetPr>
    <pageSetUpPr fitToPage="1"/>
  </sheetPr>
  <dimension ref="A1:U60"/>
  <sheetViews>
    <sheetView workbookViewId="0">
      <selection sqref="A1:P1"/>
    </sheetView>
  </sheetViews>
  <sheetFormatPr defaultColWidth="8.875" defaultRowHeight="21" customHeight="1"/>
  <cols>
    <col min="1" max="1" width="8.625" style="221" customWidth="1"/>
    <col min="2" max="2" width="10.625" style="252" customWidth="1"/>
    <col min="3" max="3" width="16.375" style="225" customWidth="1"/>
    <col min="4" max="4" width="3" style="225" customWidth="1"/>
    <col min="5" max="5" width="16.375" style="225" customWidth="1"/>
    <col min="6" max="6" width="3" style="225" customWidth="1"/>
    <col min="7" max="7" width="10.75" style="225" customWidth="1"/>
    <col min="8" max="8" width="19.375" style="225" customWidth="1"/>
    <col min="9" max="9" width="5.75" style="183" customWidth="1"/>
    <col min="10" max="12" width="4.625" style="183" hidden="1" customWidth="1"/>
    <col min="13" max="13" width="3.625" style="183" hidden="1" customWidth="1"/>
    <col min="14" max="14" width="3.375" style="183" hidden="1" customWidth="1"/>
    <col min="15" max="15" width="4.625" style="183" hidden="1" customWidth="1"/>
    <col min="16" max="16" width="6.5" style="253" hidden="1" customWidth="1"/>
    <col min="17" max="16384" width="8.875" style="183"/>
  </cols>
  <sheetData>
    <row r="1" spans="1:21" s="201" customFormat="1" ht="21" customHeight="1" thickBot="1">
      <c r="A1" s="436" t="s">
        <v>345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</row>
    <row r="2" spans="1:21" s="201" customFormat="1" ht="27" customHeight="1" thickBot="1">
      <c r="A2" s="211" t="s">
        <v>346</v>
      </c>
      <c r="B2" s="212" t="s">
        <v>347</v>
      </c>
      <c r="C2" s="533" t="s">
        <v>348</v>
      </c>
      <c r="D2" s="534"/>
      <c r="E2" s="533" t="s">
        <v>349</v>
      </c>
      <c r="F2" s="535"/>
      <c r="G2" s="213" t="s">
        <v>350</v>
      </c>
      <c r="H2" s="214" t="s">
        <v>351</v>
      </c>
      <c r="I2" s="215" t="s">
        <v>6</v>
      </c>
      <c r="J2" s="216" t="s">
        <v>352</v>
      </c>
      <c r="K2" s="217" t="s">
        <v>353</v>
      </c>
      <c r="L2" s="216" t="s">
        <v>354</v>
      </c>
      <c r="M2" s="216" t="s">
        <v>355</v>
      </c>
      <c r="N2" s="216" t="s">
        <v>356</v>
      </c>
      <c r="O2" s="216" t="s">
        <v>357</v>
      </c>
      <c r="P2" s="218" t="s">
        <v>358</v>
      </c>
      <c r="Q2" s="219"/>
      <c r="R2" s="219"/>
      <c r="S2" s="219"/>
      <c r="T2" s="220"/>
    </row>
    <row r="3" spans="1:21" ht="18" customHeight="1">
      <c r="A3" s="18">
        <v>45044</v>
      </c>
      <c r="B3" s="536" t="s">
        <v>167</v>
      </c>
      <c r="C3" s="125" t="s">
        <v>168</v>
      </c>
      <c r="D3" s="538" t="s">
        <v>85</v>
      </c>
      <c r="E3" s="125" t="s">
        <v>169</v>
      </c>
      <c r="F3" s="540" t="s">
        <v>13</v>
      </c>
      <c r="G3" s="542" t="s">
        <v>33</v>
      </c>
      <c r="H3" s="125" t="s">
        <v>170</v>
      </c>
      <c r="I3" s="544" t="s">
        <v>171</v>
      </c>
      <c r="J3" s="450">
        <v>5.5</v>
      </c>
      <c r="K3" s="450">
        <v>2</v>
      </c>
      <c r="L3" s="450">
        <v>2.2000000000000002</v>
      </c>
      <c r="M3" s="450"/>
      <c r="N3" s="450">
        <v>1</v>
      </c>
      <c r="O3" s="450">
        <v>2</v>
      </c>
      <c r="P3" s="452">
        <f>J3*70+K3*75+L3*25+M3*60+N3*80+O3*45</f>
        <v>760</v>
      </c>
      <c r="S3" s="184"/>
      <c r="T3" s="184"/>
      <c r="U3" s="184"/>
    </row>
    <row r="4" spans="1:21" s="186" customFormat="1" ht="18" customHeight="1" thickBot="1">
      <c r="A4" s="185" t="s">
        <v>37</v>
      </c>
      <c r="B4" s="537"/>
      <c r="C4" s="126" t="s">
        <v>172</v>
      </c>
      <c r="D4" s="539"/>
      <c r="E4" s="126" t="s">
        <v>173</v>
      </c>
      <c r="F4" s="541"/>
      <c r="G4" s="543"/>
      <c r="H4" s="126" t="s">
        <v>174</v>
      </c>
      <c r="I4" s="545"/>
      <c r="J4" s="451"/>
      <c r="K4" s="451"/>
      <c r="L4" s="451"/>
      <c r="M4" s="451"/>
      <c r="N4" s="451"/>
      <c r="O4" s="451"/>
      <c r="P4" s="453" t="e">
        <v>#VALUE!</v>
      </c>
      <c r="S4" s="187"/>
      <c r="T4" s="187"/>
      <c r="U4" s="187"/>
    </row>
    <row r="5" spans="1:21" ht="18" customHeight="1">
      <c r="A5" s="11">
        <f>A3+3</f>
        <v>45047</v>
      </c>
      <c r="B5" s="546" t="s">
        <v>57</v>
      </c>
      <c r="C5" s="188" t="s">
        <v>164</v>
      </c>
      <c r="D5" s="548" t="s">
        <v>14</v>
      </c>
      <c r="E5" s="65" t="s">
        <v>67</v>
      </c>
      <c r="F5" s="550" t="s">
        <v>13</v>
      </c>
      <c r="G5" s="552" t="s">
        <v>15</v>
      </c>
      <c r="H5" s="148" t="s">
        <v>278</v>
      </c>
      <c r="I5" s="554"/>
      <c r="J5" s="460">
        <v>4.8</v>
      </c>
      <c r="K5" s="460">
        <v>2</v>
      </c>
      <c r="L5" s="460">
        <v>1.5</v>
      </c>
      <c r="M5" s="460"/>
      <c r="N5" s="460"/>
      <c r="O5" s="460">
        <v>2.5</v>
      </c>
      <c r="P5" s="456">
        <f>J5*70+K5*77+L5*25+M5*60+N5*100+O5*45</f>
        <v>640</v>
      </c>
      <c r="S5" s="184"/>
      <c r="T5" s="184"/>
      <c r="U5" s="184"/>
    </row>
    <row r="6" spans="1:21" s="221" customFormat="1" ht="18" customHeight="1">
      <c r="A6" s="13" t="s">
        <v>16</v>
      </c>
      <c r="B6" s="547"/>
      <c r="C6" s="189" t="s">
        <v>177</v>
      </c>
      <c r="D6" s="549"/>
      <c r="E6" s="66" t="s">
        <v>178</v>
      </c>
      <c r="F6" s="551"/>
      <c r="G6" s="553"/>
      <c r="H6" s="154" t="s">
        <v>279</v>
      </c>
      <c r="I6" s="549"/>
      <c r="J6" s="459"/>
      <c r="K6" s="459"/>
      <c r="L6" s="459"/>
      <c r="M6" s="459"/>
      <c r="N6" s="459"/>
      <c r="O6" s="459"/>
      <c r="P6" s="457" t="e">
        <v>#VALUE!</v>
      </c>
      <c r="S6" s="222"/>
      <c r="T6" s="222"/>
      <c r="U6" s="222"/>
    </row>
    <row r="7" spans="1:21" ht="18" customHeight="1">
      <c r="A7" s="190">
        <f>A5+1</f>
        <v>45048</v>
      </c>
      <c r="B7" s="549" t="s">
        <v>339</v>
      </c>
      <c r="C7" s="191" t="s">
        <v>277</v>
      </c>
      <c r="D7" s="548" t="s">
        <v>29</v>
      </c>
      <c r="E7" s="140" t="s">
        <v>93</v>
      </c>
      <c r="F7" s="554" t="s">
        <v>18</v>
      </c>
      <c r="G7" s="549" t="s">
        <v>20</v>
      </c>
      <c r="H7" s="65" t="s">
        <v>373</v>
      </c>
      <c r="I7" s="550" t="s">
        <v>21</v>
      </c>
      <c r="J7" s="455">
        <v>4.8</v>
      </c>
      <c r="K7" s="459">
        <v>3</v>
      </c>
      <c r="L7" s="459">
        <v>1.5</v>
      </c>
      <c r="M7" s="459">
        <v>1</v>
      </c>
      <c r="N7" s="459"/>
      <c r="O7" s="459">
        <v>3</v>
      </c>
      <c r="P7" s="457">
        <f>J7*70+K7*77+L7*25+M7*60+N7*100+O7*45</f>
        <v>799.5</v>
      </c>
      <c r="Q7" s="77"/>
      <c r="R7" s="77"/>
      <c r="S7" s="555"/>
      <c r="T7" s="184"/>
      <c r="U7" s="184"/>
    </row>
    <row r="8" spans="1:21" s="186" customFormat="1" ht="18" customHeight="1">
      <c r="A8" s="13" t="s">
        <v>22</v>
      </c>
      <c r="B8" s="547"/>
      <c r="C8" s="192" t="s">
        <v>105</v>
      </c>
      <c r="D8" s="549"/>
      <c r="E8" s="66" t="s">
        <v>94</v>
      </c>
      <c r="F8" s="549"/>
      <c r="G8" s="556"/>
      <c r="H8" s="66" t="s">
        <v>374</v>
      </c>
      <c r="I8" s="551"/>
      <c r="J8" s="455"/>
      <c r="K8" s="459"/>
      <c r="L8" s="459"/>
      <c r="M8" s="459"/>
      <c r="N8" s="459"/>
      <c r="O8" s="459"/>
      <c r="P8" s="457" t="e">
        <v>#VALUE!</v>
      </c>
      <c r="Q8" s="193"/>
      <c r="R8" s="193"/>
      <c r="S8" s="555"/>
      <c r="T8" s="187"/>
      <c r="U8" s="187"/>
    </row>
    <row r="9" spans="1:21" ht="18" customHeight="1">
      <c r="A9" s="254">
        <f>A7+1</f>
        <v>45049</v>
      </c>
      <c r="B9" s="433" t="s">
        <v>23</v>
      </c>
      <c r="C9" s="255" t="s">
        <v>308</v>
      </c>
      <c r="D9" s="477" t="s">
        <v>14</v>
      </c>
      <c r="E9" s="158" t="s">
        <v>310</v>
      </c>
      <c r="F9" s="477" t="s">
        <v>25</v>
      </c>
      <c r="G9" s="433" t="s">
        <v>26</v>
      </c>
      <c r="H9" s="256" t="s">
        <v>82</v>
      </c>
      <c r="I9" s="527" t="s">
        <v>27</v>
      </c>
      <c r="J9" s="454">
        <v>5</v>
      </c>
      <c r="K9" s="460">
        <v>2</v>
      </c>
      <c r="L9" s="460">
        <v>1.3</v>
      </c>
      <c r="M9" s="460"/>
      <c r="N9" s="460">
        <v>1</v>
      </c>
      <c r="O9" s="460">
        <v>2.5</v>
      </c>
      <c r="P9" s="456">
        <f>J9*70+K9*77+L9*25+M9*60+N9*100+O9*45</f>
        <v>749</v>
      </c>
      <c r="R9" s="184"/>
      <c r="S9" s="184"/>
      <c r="T9" s="184"/>
      <c r="U9" s="184"/>
    </row>
    <row r="10" spans="1:21" s="186" customFormat="1" ht="18" customHeight="1">
      <c r="A10" s="257" t="s">
        <v>28</v>
      </c>
      <c r="B10" s="430"/>
      <c r="C10" s="258" t="s">
        <v>309</v>
      </c>
      <c r="D10" s="432"/>
      <c r="E10" s="160" t="s">
        <v>311</v>
      </c>
      <c r="F10" s="432"/>
      <c r="G10" s="433"/>
      <c r="H10" s="160" t="s">
        <v>318</v>
      </c>
      <c r="I10" s="528"/>
      <c r="J10" s="455"/>
      <c r="K10" s="459"/>
      <c r="L10" s="459"/>
      <c r="M10" s="459"/>
      <c r="N10" s="459"/>
      <c r="O10" s="459"/>
      <c r="P10" s="463" t="e">
        <v>#VALUE!</v>
      </c>
      <c r="S10" s="187"/>
      <c r="T10" s="187"/>
      <c r="U10" s="187"/>
    </row>
    <row r="11" spans="1:21" ht="18" customHeight="1">
      <c r="A11" s="18">
        <f>A9+1</f>
        <v>45050</v>
      </c>
      <c r="B11" s="556" t="s">
        <v>90</v>
      </c>
      <c r="C11" s="140" t="s">
        <v>312</v>
      </c>
      <c r="D11" s="548" t="s">
        <v>14</v>
      </c>
      <c r="E11" s="65" t="s">
        <v>68</v>
      </c>
      <c r="F11" s="548" t="s">
        <v>13</v>
      </c>
      <c r="G11" s="556" t="s">
        <v>20</v>
      </c>
      <c r="H11" s="65" t="s">
        <v>328</v>
      </c>
      <c r="I11" s="557"/>
      <c r="J11" s="455">
        <v>5</v>
      </c>
      <c r="K11" s="459">
        <v>2.2999999999999998</v>
      </c>
      <c r="L11" s="459">
        <v>1.5</v>
      </c>
      <c r="M11" s="459"/>
      <c r="N11" s="459"/>
      <c r="O11" s="459">
        <v>3</v>
      </c>
      <c r="P11" s="457">
        <f>J11*70+K11*77+L11*25+M11*60+N11*100+O11*45</f>
        <v>699.6</v>
      </c>
      <c r="S11" s="184"/>
      <c r="U11" s="184"/>
    </row>
    <row r="12" spans="1:21" s="186" customFormat="1" ht="18" customHeight="1">
      <c r="A12" s="13" t="s">
        <v>30</v>
      </c>
      <c r="B12" s="547"/>
      <c r="C12" s="66" t="s">
        <v>64</v>
      </c>
      <c r="D12" s="549"/>
      <c r="E12" s="194" t="s">
        <v>155</v>
      </c>
      <c r="F12" s="549"/>
      <c r="G12" s="556"/>
      <c r="H12" s="66" t="s">
        <v>329</v>
      </c>
      <c r="I12" s="551"/>
      <c r="J12" s="455"/>
      <c r="K12" s="459"/>
      <c r="L12" s="459"/>
      <c r="M12" s="459"/>
      <c r="N12" s="459"/>
      <c r="O12" s="459"/>
      <c r="P12" s="463" t="e">
        <v>#VALUE!</v>
      </c>
      <c r="S12" s="187"/>
      <c r="U12" s="187"/>
    </row>
    <row r="13" spans="1:21" ht="18" customHeight="1">
      <c r="A13" s="18">
        <f>A11+1</f>
        <v>45051</v>
      </c>
      <c r="B13" s="558" t="s">
        <v>31</v>
      </c>
      <c r="C13" s="140" t="s">
        <v>179</v>
      </c>
      <c r="D13" s="548" t="s">
        <v>36</v>
      </c>
      <c r="E13" s="148" t="s">
        <v>280</v>
      </c>
      <c r="F13" s="561" t="s">
        <v>14</v>
      </c>
      <c r="G13" s="562" t="s">
        <v>33</v>
      </c>
      <c r="H13" s="127" t="s">
        <v>175</v>
      </c>
      <c r="I13" s="557" t="s">
        <v>21</v>
      </c>
      <c r="J13" s="455">
        <v>4.8</v>
      </c>
      <c r="K13" s="459">
        <v>3</v>
      </c>
      <c r="L13" s="459">
        <v>1.5</v>
      </c>
      <c r="M13" s="459">
        <v>1</v>
      </c>
      <c r="N13" s="459"/>
      <c r="O13" s="459">
        <v>2</v>
      </c>
      <c r="P13" s="457">
        <f>J13*70+K13*77+L13*25+M13*60+N13*100+O13*45</f>
        <v>754.5</v>
      </c>
      <c r="S13" s="184"/>
      <c r="T13" s="184"/>
      <c r="U13" s="184"/>
    </row>
    <row r="14" spans="1:21" ht="18" customHeight="1" thickBot="1">
      <c r="A14" s="20" t="s">
        <v>34</v>
      </c>
      <c r="B14" s="559"/>
      <c r="C14" s="195" t="s">
        <v>180</v>
      </c>
      <c r="D14" s="560"/>
      <c r="E14" s="149" t="s">
        <v>281</v>
      </c>
      <c r="F14" s="561"/>
      <c r="G14" s="563"/>
      <c r="H14" s="126" t="s">
        <v>176</v>
      </c>
      <c r="I14" s="564"/>
      <c r="J14" s="472"/>
      <c r="K14" s="451"/>
      <c r="L14" s="451"/>
      <c r="M14" s="451"/>
      <c r="N14" s="451"/>
      <c r="O14" s="451"/>
      <c r="P14" s="453" t="e">
        <v>#VALUE!</v>
      </c>
      <c r="S14" s="184"/>
      <c r="T14" s="184"/>
      <c r="U14" s="184"/>
    </row>
    <row r="15" spans="1:21" ht="17.649999999999999" customHeight="1">
      <c r="A15" s="11">
        <f>A13+3</f>
        <v>45054</v>
      </c>
      <c r="B15" s="546" t="s">
        <v>58</v>
      </c>
      <c r="C15" s="140" t="s">
        <v>65</v>
      </c>
      <c r="D15" s="554" t="s">
        <v>85</v>
      </c>
      <c r="E15" s="270" t="s">
        <v>376</v>
      </c>
      <c r="F15" s="565" t="s">
        <v>24</v>
      </c>
      <c r="G15" s="546" t="s">
        <v>15</v>
      </c>
      <c r="H15" s="108" t="s">
        <v>262</v>
      </c>
      <c r="I15" s="565"/>
      <c r="J15" s="454">
        <v>4.8</v>
      </c>
      <c r="K15" s="460">
        <v>2.8</v>
      </c>
      <c r="L15" s="460">
        <v>1.2</v>
      </c>
      <c r="M15" s="460"/>
      <c r="N15" s="460"/>
      <c r="O15" s="460">
        <v>3</v>
      </c>
      <c r="P15" s="456">
        <f>J15*70+K15*77+L15*25+M15*60+N15*100+O15*45</f>
        <v>716.6</v>
      </c>
      <c r="S15" s="184"/>
      <c r="T15" s="184"/>
      <c r="U15" s="184"/>
    </row>
    <row r="16" spans="1:21" s="186" customFormat="1" ht="17.649999999999999" customHeight="1">
      <c r="A16" s="197" t="s">
        <v>35</v>
      </c>
      <c r="B16" s="547"/>
      <c r="C16" s="66" t="s">
        <v>147</v>
      </c>
      <c r="D16" s="549"/>
      <c r="E16" s="271" t="s">
        <v>377</v>
      </c>
      <c r="F16" s="549"/>
      <c r="G16" s="556"/>
      <c r="H16" s="66" t="s">
        <v>375</v>
      </c>
      <c r="I16" s="549"/>
      <c r="J16" s="455"/>
      <c r="K16" s="459"/>
      <c r="L16" s="459"/>
      <c r="M16" s="459"/>
      <c r="N16" s="459"/>
      <c r="O16" s="459"/>
      <c r="P16" s="457" t="e">
        <v>#VALUE!</v>
      </c>
      <c r="S16" s="187"/>
      <c r="T16" s="187"/>
      <c r="U16" s="187"/>
    </row>
    <row r="17" spans="1:21" ht="17.649999999999999" customHeight="1">
      <c r="A17" s="190">
        <f>A15+1</f>
        <v>45055</v>
      </c>
      <c r="B17" s="549" t="s">
        <v>340</v>
      </c>
      <c r="C17" s="161" t="s">
        <v>378</v>
      </c>
      <c r="D17" s="548" t="s">
        <v>77</v>
      </c>
      <c r="E17" s="131" t="s">
        <v>341</v>
      </c>
      <c r="F17" s="554" t="s">
        <v>13</v>
      </c>
      <c r="G17" s="549" t="s">
        <v>20</v>
      </c>
      <c r="H17" s="140" t="s">
        <v>283</v>
      </c>
      <c r="I17" s="550" t="s">
        <v>21</v>
      </c>
      <c r="J17" s="455">
        <v>5.2</v>
      </c>
      <c r="K17" s="459">
        <v>2.5</v>
      </c>
      <c r="L17" s="459">
        <v>1.2</v>
      </c>
      <c r="M17" s="459">
        <v>1</v>
      </c>
      <c r="N17" s="459"/>
      <c r="O17" s="459">
        <v>3</v>
      </c>
      <c r="P17" s="457">
        <f>J17*70+K17*77+L17*25+M17*60+N17*100+O17*45</f>
        <v>781.5</v>
      </c>
      <c r="S17" s="184"/>
      <c r="T17" s="184"/>
      <c r="U17" s="184"/>
    </row>
    <row r="18" spans="1:21" s="186" customFormat="1" ht="17.649999999999999" customHeight="1">
      <c r="A18" s="13" t="s">
        <v>22</v>
      </c>
      <c r="B18" s="547"/>
      <c r="C18" s="162" t="s">
        <v>379</v>
      </c>
      <c r="D18" s="554"/>
      <c r="E18" s="130" t="s">
        <v>319</v>
      </c>
      <c r="F18" s="549"/>
      <c r="G18" s="556"/>
      <c r="H18" s="66" t="s">
        <v>282</v>
      </c>
      <c r="I18" s="551"/>
      <c r="J18" s="455"/>
      <c r="K18" s="459"/>
      <c r="L18" s="459"/>
      <c r="M18" s="459"/>
      <c r="N18" s="459"/>
      <c r="O18" s="459"/>
      <c r="P18" s="457" t="e">
        <v>#VALUE!</v>
      </c>
      <c r="S18" s="77"/>
      <c r="T18" s="555"/>
      <c r="U18" s="187"/>
    </row>
    <row r="19" spans="1:21" ht="17.649999999999999" customHeight="1">
      <c r="A19" s="259">
        <f>A17+1</f>
        <v>45056</v>
      </c>
      <c r="B19" s="432" t="s">
        <v>23</v>
      </c>
      <c r="C19" s="260" t="s">
        <v>315</v>
      </c>
      <c r="D19" s="477" t="s">
        <v>307</v>
      </c>
      <c r="E19" s="276" t="s">
        <v>385</v>
      </c>
      <c r="F19" s="477" t="s">
        <v>85</v>
      </c>
      <c r="G19" s="433" t="s">
        <v>26</v>
      </c>
      <c r="H19" s="256" t="s">
        <v>316</v>
      </c>
      <c r="I19" s="527" t="s">
        <v>27</v>
      </c>
      <c r="J19" s="454">
        <v>5</v>
      </c>
      <c r="K19" s="460">
        <v>2</v>
      </c>
      <c r="L19" s="460">
        <v>1.2</v>
      </c>
      <c r="M19" s="460"/>
      <c r="N19" s="460">
        <v>1</v>
      </c>
      <c r="O19" s="460">
        <v>2.5</v>
      </c>
      <c r="P19" s="456">
        <f>J19*70+K19*77+L19*25+M19*60+N19*100+O19*45</f>
        <v>746.5</v>
      </c>
      <c r="S19" s="198"/>
      <c r="T19" s="555"/>
      <c r="U19" s="184"/>
    </row>
    <row r="20" spans="1:21" s="186" customFormat="1" ht="17.649999999999999" customHeight="1">
      <c r="A20" s="257" t="s">
        <v>28</v>
      </c>
      <c r="B20" s="430"/>
      <c r="C20" s="261" t="s">
        <v>372</v>
      </c>
      <c r="D20" s="432"/>
      <c r="E20" s="277" t="s">
        <v>314</v>
      </c>
      <c r="F20" s="432" t="s">
        <v>70</v>
      </c>
      <c r="G20" s="433"/>
      <c r="H20" s="160" t="s">
        <v>317</v>
      </c>
      <c r="I20" s="528"/>
      <c r="J20" s="455"/>
      <c r="K20" s="459"/>
      <c r="L20" s="459"/>
      <c r="M20" s="459"/>
      <c r="N20" s="459"/>
      <c r="O20" s="459"/>
      <c r="P20" s="463" t="e">
        <v>#VALUE!</v>
      </c>
      <c r="S20" s="75" t="s">
        <v>259</v>
      </c>
    </row>
    <row r="21" spans="1:21" ht="17.649999999999999" customHeight="1">
      <c r="A21" s="18">
        <f>A19+1</f>
        <v>45057</v>
      </c>
      <c r="B21" s="556" t="s">
        <v>91</v>
      </c>
      <c r="C21" s="65" t="s">
        <v>335</v>
      </c>
      <c r="D21" s="548" t="s">
        <v>70</v>
      </c>
      <c r="E21" s="65" t="s">
        <v>342</v>
      </c>
      <c r="F21" s="548" t="s">
        <v>32</v>
      </c>
      <c r="G21" s="556" t="s">
        <v>20</v>
      </c>
      <c r="H21" s="225" t="s">
        <v>86</v>
      </c>
      <c r="I21" s="557"/>
      <c r="J21" s="455">
        <v>5</v>
      </c>
      <c r="K21" s="459">
        <v>2.5</v>
      </c>
      <c r="L21" s="459">
        <v>1</v>
      </c>
      <c r="M21" s="459"/>
      <c r="N21" s="459"/>
      <c r="O21" s="459">
        <v>2</v>
      </c>
      <c r="P21" s="457">
        <f>J21*70+K21*77+L21*25+M21*60+N21*100+O21*45</f>
        <v>657.5</v>
      </c>
      <c r="R21" s="184"/>
      <c r="S21" s="66" t="s">
        <v>264</v>
      </c>
    </row>
    <row r="22" spans="1:21" s="186" customFormat="1" ht="17.649999999999999" customHeight="1">
      <c r="A22" s="13" t="s">
        <v>30</v>
      </c>
      <c r="B22" s="547"/>
      <c r="C22" s="66" t="s">
        <v>359</v>
      </c>
      <c r="D22" s="549"/>
      <c r="E22" s="66" t="s">
        <v>380</v>
      </c>
      <c r="F22" s="549"/>
      <c r="G22" s="556"/>
      <c r="H22" s="226" t="s">
        <v>360</v>
      </c>
      <c r="I22" s="551"/>
      <c r="J22" s="455"/>
      <c r="K22" s="459"/>
      <c r="L22" s="459"/>
      <c r="M22" s="459"/>
      <c r="N22" s="459"/>
      <c r="O22" s="459"/>
      <c r="P22" s="463" t="e">
        <v>#VALUE!</v>
      </c>
      <c r="R22" s="77"/>
    </row>
    <row r="23" spans="1:21" ht="17.649999999999999" customHeight="1">
      <c r="A23" s="18">
        <f>A21+1</f>
        <v>45058</v>
      </c>
      <c r="B23" s="558" t="s">
        <v>59</v>
      </c>
      <c r="C23" s="140" t="s">
        <v>222</v>
      </c>
      <c r="D23" s="554" t="s">
        <v>25</v>
      </c>
      <c r="E23" s="161" t="s">
        <v>381</v>
      </c>
      <c r="F23" s="548" t="s">
        <v>13</v>
      </c>
      <c r="G23" s="562" t="s">
        <v>33</v>
      </c>
      <c r="H23" s="65" t="s">
        <v>320</v>
      </c>
      <c r="I23" s="557" t="s">
        <v>21</v>
      </c>
      <c r="J23" s="455">
        <v>4.7</v>
      </c>
      <c r="K23" s="459">
        <v>2.5</v>
      </c>
      <c r="L23" s="459">
        <v>1.3</v>
      </c>
      <c r="M23" s="459">
        <v>1</v>
      </c>
      <c r="N23" s="459"/>
      <c r="O23" s="459">
        <v>2.5</v>
      </c>
      <c r="P23" s="457">
        <f>J23*70+K23*77+L23*25+M23*60+N23*100+O23*45</f>
        <v>726.5</v>
      </c>
      <c r="R23" s="193"/>
    </row>
    <row r="24" spans="1:21" s="186" customFormat="1" ht="17.649999999999999" customHeight="1" thickBot="1">
      <c r="A24" s="21" t="s">
        <v>37</v>
      </c>
      <c r="B24" s="566"/>
      <c r="C24" s="199" t="s">
        <v>371</v>
      </c>
      <c r="D24" s="549"/>
      <c r="E24" s="162" t="s">
        <v>382</v>
      </c>
      <c r="F24" s="549"/>
      <c r="G24" s="552"/>
      <c r="H24" s="195" t="s">
        <v>321</v>
      </c>
      <c r="I24" s="550"/>
      <c r="J24" s="481"/>
      <c r="K24" s="482"/>
      <c r="L24" s="482"/>
      <c r="M24" s="482"/>
      <c r="N24" s="482"/>
      <c r="O24" s="482"/>
      <c r="P24" s="463" t="e">
        <v>#VALUE!</v>
      </c>
      <c r="R24" s="187"/>
    </row>
    <row r="25" spans="1:21" ht="17.649999999999999" customHeight="1">
      <c r="A25" s="11">
        <f>A23+3</f>
        <v>45061</v>
      </c>
      <c r="B25" s="546" t="s">
        <v>167</v>
      </c>
      <c r="C25" s="196" t="s">
        <v>73</v>
      </c>
      <c r="D25" s="565" t="s">
        <v>32</v>
      </c>
      <c r="E25" s="196" t="s">
        <v>159</v>
      </c>
      <c r="F25" s="565" t="s">
        <v>13</v>
      </c>
      <c r="G25" s="567" t="s">
        <v>15</v>
      </c>
      <c r="H25" s="140" t="s">
        <v>80</v>
      </c>
      <c r="I25" s="565"/>
      <c r="J25" s="480">
        <v>5.3</v>
      </c>
      <c r="K25" s="450">
        <v>2</v>
      </c>
      <c r="L25" s="450">
        <v>1.3</v>
      </c>
      <c r="M25" s="450"/>
      <c r="N25" s="450"/>
      <c r="O25" s="450">
        <v>3</v>
      </c>
      <c r="P25" s="452">
        <f>J25*70+K25*77+L25*25+M25*60+N25*100+O25*45</f>
        <v>692.5</v>
      </c>
      <c r="R25" s="77"/>
    </row>
    <row r="26" spans="1:21" s="227" customFormat="1" ht="17.649999999999999" customHeight="1">
      <c r="A26" s="13" t="s">
        <v>16</v>
      </c>
      <c r="B26" s="547"/>
      <c r="C26" s="194" t="s">
        <v>75</v>
      </c>
      <c r="D26" s="549"/>
      <c r="E26" s="66" t="s">
        <v>196</v>
      </c>
      <c r="F26" s="549"/>
      <c r="G26" s="553"/>
      <c r="H26" s="66" t="s">
        <v>81</v>
      </c>
      <c r="I26" s="549"/>
      <c r="J26" s="455"/>
      <c r="K26" s="459"/>
      <c r="L26" s="459"/>
      <c r="M26" s="459"/>
      <c r="N26" s="459"/>
      <c r="O26" s="459"/>
      <c r="P26" s="457" t="e">
        <v>#VALUE!</v>
      </c>
      <c r="R26" s="193"/>
    </row>
    <row r="27" spans="1:21" ht="17.649999999999999" customHeight="1">
      <c r="A27" s="190">
        <f>A25+1</f>
        <v>45062</v>
      </c>
      <c r="B27" s="556" t="s">
        <v>56</v>
      </c>
      <c r="C27" s="200" t="s">
        <v>74</v>
      </c>
      <c r="D27" s="548" t="s">
        <v>18</v>
      </c>
      <c r="E27" s="140" t="s">
        <v>201</v>
      </c>
      <c r="F27" s="548" t="s">
        <v>19</v>
      </c>
      <c r="G27" s="556" t="s">
        <v>20</v>
      </c>
      <c r="H27" s="140" t="s">
        <v>220</v>
      </c>
      <c r="I27" s="550" t="s">
        <v>21</v>
      </c>
      <c r="J27" s="455">
        <v>4.5</v>
      </c>
      <c r="K27" s="459">
        <v>2</v>
      </c>
      <c r="L27" s="459">
        <v>1.5</v>
      </c>
      <c r="M27" s="459">
        <v>1</v>
      </c>
      <c r="N27" s="459"/>
      <c r="O27" s="459">
        <v>2.5</v>
      </c>
      <c r="P27" s="457">
        <f>J27*70+K27*77+L27*25+M27*60+N27*100+O27*45</f>
        <v>679</v>
      </c>
      <c r="R27" s="184"/>
    </row>
    <row r="28" spans="1:21" ht="17.649999999999999" customHeight="1">
      <c r="A28" s="13" t="s">
        <v>22</v>
      </c>
      <c r="B28" s="547"/>
      <c r="C28" s="199" t="s">
        <v>150</v>
      </c>
      <c r="D28" s="549"/>
      <c r="E28" s="66" t="s">
        <v>202</v>
      </c>
      <c r="F28" s="554"/>
      <c r="G28" s="556"/>
      <c r="H28" s="66" t="s">
        <v>221</v>
      </c>
      <c r="I28" s="551"/>
      <c r="J28" s="486"/>
      <c r="K28" s="487"/>
      <c r="L28" s="487"/>
      <c r="M28" s="487"/>
      <c r="N28" s="487"/>
      <c r="O28" s="487"/>
      <c r="P28" s="488" t="e">
        <v>#VALUE!</v>
      </c>
    </row>
    <row r="29" spans="1:21" s="201" customFormat="1" ht="17.649999999999999" customHeight="1">
      <c r="A29" s="254">
        <f>A27+1</f>
        <v>45063</v>
      </c>
      <c r="B29" s="433" t="s">
        <v>23</v>
      </c>
      <c r="C29" s="256" t="s">
        <v>207</v>
      </c>
      <c r="D29" s="483" t="s">
        <v>24</v>
      </c>
      <c r="E29" s="263" t="s">
        <v>305</v>
      </c>
      <c r="F29" s="477" t="s">
        <v>85</v>
      </c>
      <c r="G29" s="433" t="s">
        <v>38</v>
      </c>
      <c r="H29" s="264" t="s">
        <v>190</v>
      </c>
      <c r="I29" s="527" t="s">
        <v>27</v>
      </c>
      <c r="J29" s="454">
        <v>5</v>
      </c>
      <c r="K29" s="460">
        <v>2.1</v>
      </c>
      <c r="L29" s="460">
        <v>1.3</v>
      </c>
      <c r="M29" s="460"/>
      <c r="N29" s="460">
        <v>1</v>
      </c>
      <c r="O29" s="460">
        <v>3</v>
      </c>
      <c r="P29" s="456">
        <f>J29*70+K29*77+L29*25+M29*60+N29*100+O29*45</f>
        <v>779.2</v>
      </c>
      <c r="R29" s="77"/>
    </row>
    <row r="30" spans="1:21" s="201" customFormat="1" ht="17.649999999999999" customHeight="1">
      <c r="A30" s="257" t="s">
        <v>28</v>
      </c>
      <c r="B30" s="430"/>
      <c r="C30" s="265" t="s">
        <v>334</v>
      </c>
      <c r="D30" s="432"/>
      <c r="E30" s="179" t="s">
        <v>306</v>
      </c>
      <c r="F30" s="483"/>
      <c r="G30" s="433"/>
      <c r="H30" s="266" t="s">
        <v>191</v>
      </c>
      <c r="I30" s="528"/>
      <c r="J30" s="455"/>
      <c r="K30" s="459"/>
      <c r="L30" s="459"/>
      <c r="M30" s="459"/>
      <c r="N30" s="459"/>
      <c r="O30" s="459"/>
      <c r="P30" s="463" t="e">
        <v>#VALUE!</v>
      </c>
      <c r="R30" s="77"/>
      <c r="S30" s="555"/>
    </row>
    <row r="31" spans="1:21" s="201" customFormat="1" ht="17.649999999999999" customHeight="1">
      <c r="A31" s="18">
        <f>A29+1</f>
        <v>45064</v>
      </c>
      <c r="B31" s="556" t="s">
        <v>90</v>
      </c>
      <c r="C31" s="223" t="s">
        <v>331</v>
      </c>
      <c r="D31" s="554" t="s">
        <v>25</v>
      </c>
      <c r="E31" s="65" t="s">
        <v>188</v>
      </c>
      <c r="F31" s="548" t="s">
        <v>13</v>
      </c>
      <c r="G31" s="556" t="s">
        <v>20</v>
      </c>
      <c r="H31" s="75" t="s">
        <v>187</v>
      </c>
      <c r="I31" s="557"/>
      <c r="J31" s="455">
        <v>5.3</v>
      </c>
      <c r="K31" s="459">
        <v>2</v>
      </c>
      <c r="L31" s="459">
        <v>1.4</v>
      </c>
      <c r="M31" s="459"/>
      <c r="N31" s="459"/>
      <c r="O31" s="459">
        <v>2.5</v>
      </c>
      <c r="P31" s="457">
        <f>J31*70+K31*77+L31*25+M31*60+N31*100+O31*45</f>
        <v>672.5</v>
      </c>
      <c r="R31" s="193"/>
      <c r="S31" s="555"/>
    </row>
    <row r="32" spans="1:21" s="202" customFormat="1" ht="17.649999999999999" customHeight="1">
      <c r="A32" s="13" t="s">
        <v>30</v>
      </c>
      <c r="B32" s="547"/>
      <c r="C32" s="224" t="s">
        <v>332</v>
      </c>
      <c r="D32" s="554"/>
      <c r="E32" s="66" t="s">
        <v>189</v>
      </c>
      <c r="F32" s="549"/>
      <c r="G32" s="556"/>
      <c r="H32" s="66" t="s">
        <v>213</v>
      </c>
      <c r="I32" s="551"/>
      <c r="J32" s="455"/>
      <c r="K32" s="459"/>
      <c r="L32" s="459"/>
      <c r="M32" s="459"/>
      <c r="N32" s="459"/>
      <c r="O32" s="459"/>
      <c r="P32" s="463" t="e">
        <v>#VALUE!</v>
      </c>
    </row>
    <row r="33" spans="1:20" s="201" customFormat="1" ht="17.649999999999999" customHeight="1">
      <c r="A33" s="18">
        <f>A31+1</f>
        <v>45065</v>
      </c>
      <c r="B33" s="558" t="s">
        <v>39</v>
      </c>
      <c r="C33" s="203" t="s">
        <v>148</v>
      </c>
      <c r="D33" s="548" t="s">
        <v>66</v>
      </c>
      <c r="E33" s="132" t="s">
        <v>192</v>
      </c>
      <c r="F33" s="568" t="s">
        <v>193</v>
      </c>
      <c r="G33" s="562" t="s">
        <v>33</v>
      </c>
      <c r="H33" s="155" t="s">
        <v>78</v>
      </c>
      <c r="I33" s="557" t="s">
        <v>21</v>
      </c>
      <c r="J33" s="459">
        <v>5.5</v>
      </c>
      <c r="K33" s="459">
        <v>3</v>
      </c>
      <c r="L33" s="459">
        <v>1.5</v>
      </c>
      <c r="M33" s="459">
        <v>1</v>
      </c>
      <c r="N33" s="459"/>
      <c r="O33" s="459">
        <v>3</v>
      </c>
      <c r="P33" s="457">
        <f>J33*70+K33*77+L33*25+M33*60+N33*100+O33*45</f>
        <v>848.5</v>
      </c>
    </row>
    <row r="34" spans="1:20" s="202" customFormat="1" ht="17.649999999999999" customHeight="1" thickBot="1">
      <c r="A34" s="20" t="s">
        <v>34</v>
      </c>
      <c r="B34" s="559"/>
      <c r="C34" s="204" t="s">
        <v>149</v>
      </c>
      <c r="D34" s="560"/>
      <c r="E34" s="134" t="s">
        <v>194</v>
      </c>
      <c r="F34" s="569"/>
      <c r="G34" s="563"/>
      <c r="H34" s="156" t="s">
        <v>97</v>
      </c>
      <c r="I34" s="564"/>
      <c r="J34" s="451"/>
      <c r="K34" s="451"/>
      <c r="L34" s="451"/>
      <c r="M34" s="451"/>
      <c r="N34" s="451"/>
      <c r="O34" s="451"/>
      <c r="P34" s="453" t="e">
        <v>#VALUE!</v>
      </c>
      <c r="Q34" s="77"/>
    </row>
    <row r="35" spans="1:20" s="201" customFormat="1" ht="17.649999999999999" customHeight="1">
      <c r="A35" s="11">
        <f>A33+3</f>
        <v>45068</v>
      </c>
      <c r="B35" s="546" t="s">
        <v>40</v>
      </c>
      <c r="C35" s="140" t="s">
        <v>294</v>
      </c>
      <c r="D35" s="554" t="s">
        <v>18</v>
      </c>
      <c r="E35" s="140" t="s">
        <v>198</v>
      </c>
      <c r="F35" s="565" t="s">
        <v>13</v>
      </c>
      <c r="G35" s="552" t="s">
        <v>15</v>
      </c>
      <c r="H35" s="188" t="s">
        <v>98</v>
      </c>
      <c r="I35" s="565"/>
      <c r="J35" s="450">
        <v>5</v>
      </c>
      <c r="K35" s="450">
        <v>2.5</v>
      </c>
      <c r="L35" s="450">
        <v>1.5</v>
      </c>
      <c r="M35" s="450"/>
      <c r="N35" s="450"/>
      <c r="O35" s="450">
        <v>2.5</v>
      </c>
      <c r="P35" s="452">
        <f>J35*70+K35*77+L35*25+M35*60+N35*100+O35*45</f>
        <v>692.5</v>
      </c>
      <c r="Q35" s="193"/>
    </row>
    <row r="36" spans="1:20" s="206" customFormat="1" ht="17.649999999999999" customHeight="1">
      <c r="A36" s="185" t="s">
        <v>35</v>
      </c>
      <c r="B36" s="547"/>
      <c r="C36" s="66" t="s">
        <v>295</v>
      </c>
      <c r="D36" s="549"/>
      <c r="E36" s="66" t="s">
        <v>197</v>
      </c>
      <c r="F36" s="549"/>
      <c r="G36" s="553"/>
      <c r="H36" s="205" t="s">
        <v>199</v>
      </c>
      <c r="I36" s="549"/>
      <c r="J36" s="459"/>
      <c r="K36" s="459"/>
      <c r="L36" s="459"/>
      <c r="M36" s="459"/>
      <c r="N36" s="459"/>
      <c r="O36" s="459"/>
      <c r="P36" s="457" t="e">
        <v>#VALUE!</v>
      </c>
      <c r="Q36" s="555"/>
      <c r="S36" s="207"/>
      <c r="T36" s="570"/>
    </row>
    <row r="37" spans="1:20" s="201" customFormat="1" ht="17.649999999999999" customHeight="1">
      <c r="A37" s="18">
        <f>A35+1</f>
        <v>45069</v>
      </c>
      <c r="B37" s="556" t="s">
        <v>41</v>
      </c>
      <c r="C37" s="150" t="s">
        <v>292</v>
      </c>
      <c r="D37" s="548" t="s">
        <v>18</v>
      </c>
      <c r="E37" s="140" t="s">
        <v>200</v>
      </c>
      <c r="F37" s="554" t="s">
        <v>13</v>
      </c>
      <c r="G37" s="549" t="s">
        <v>20</v>
      </c>
      <c r="H37" s="191" t="s">
        <v>156</v>
      </c>
      <c r="I37" s="550" t="s">
        <v>21</v>
      </c>
      <c r="J37" s="459">
        <v>5.3</v>
      </c>
      <c r="K37" s="459">
        <v>2.2000000000000002</v>
      </c>
      <c r="L37" s="459">
        <v>1.3</v>
      </c>
      <c r="M37" s="459">
        <v>1</v>
      </c>
      <c r="N37" s="459"/>
      <c r="O37" s="459">
        <v>2.5</v>
      </c>
      <c r="P37" s="457">
        <f>J37*70+K37*77+L37*25+M37*60+N37*100+O37*45</f>
        <v>745.4</v>
      </c>
      <c r="Q37" s="555"/>
      <c r="S37" s="208"/>
      <c r="T37" s="570"/>
    </row>
    <row r="38" spans="1:20" s="202" customFormat="1" ht="17.649999999999999" customHeight="1">
      <c r="A38" s="13" t="s">
        <v>22</v>
      </c>
      <c r="B38" s="547"/>
      <c r="C38" s="151" t="s">
        <v>293</v>
      </c>
      <c r="D38" s="549"/>
      <c r="E38" s="66" t="s">
        <v>195</v>
      </c>
      <c r="F38" s="549"/>
      <c r="G38" s="556"/>
      <c r="H38" s="192" t="s">
        <v>212</v>
      </c>
      <c r="I38" s="551"/>
      <c r="J38" s="459"/>
      <c r="K38" s="459"/>
      <c r="L38" s="459"/>
      <c r="M38" s="459"/>
      <c r="N38" s="459"/>
      <c r="O38" s="459"/>
      <c r="P38" s="457" t="e">
        <v>#VALUE!</v>
      </c>
    </row>
    <row r="39" spans="1:20" s="201" customFormat="1" ht="17.649999999999999" customHeight="1">
      <c r="A39" s="254">
        <f>A37+1</f>
        <v>45070</v>
      </c>
      <c r="B39" s="433" t="s">
        <v>23</v>
      </c>
      <c r="C39" s="158" t="s">
        <v>333</v>
      </c>
      <c r="D39" s="477" t="s">
        <v>14</v>
      </c>
      <c r="E39" s="274" t="s">
        <v>383</v>
      </c>
      <c r="F39" s="588" t="s">
        <v>70</v>
      </c>
      <c r="G39" s="433" t="s">
        <v>26</v>
      </c>
      <c r="H39" s="178" t="s">
        <v>210</v>
      </c>
      <c r="I39" s="527" t="s">
        <v>27</v>
      </c>
      <c r="J39" s="454">
        <v>5.0999999999999996</v>
      </c>
      <c r="K39" s="460">
        <v>2</v>
      </c>
      <c r="L39" s="460">
        <v>1.2</v>
      </c>
      <c r="M39" s="460"/>
      <c r="N39" s="460">
        <v>1</v>
      </c>
      <c r="O39" s="460">
        <v>3</v>
      </c>
      <c r="P39" s="456">
        <f>J39*70+K39*77+L39*25+M39*60+N39*100+O39*45</f>
        <v>776</v>
      </c>
    </row>
    <row r="40" spans="1:20" s="202" customFormat="1" ht="17.649999999999999" customHeight="1">
      <c r="A40" s="257" t="s">
        <v>28</v>
      </c>
      <c r="B40" s="430"/>
      <c r="C40" s="160" t="s">
        <v>63</v>
      </c>
      <c r="D40" s="432"/>
      <c r="E40" s="275" t="s">
        <v>384</v>
      </c>
      <c r="F40" s="589"/>
      <c r="G40" s="433"/>
      <c r="H40" s="160" t="s">
        <v>211</v>
      </c>
      <c r="I40" s="528"/>
      <c r="J40" s="455"/>
      <c r="K40" s="459"/>
      <c r="L40" s="459"/>
      <c r="M40" s="459"/>
      <c r="N40" s="459"/>
      <c r="O40" s="459"/>
      <c r="P40" s="457" t="e">
        <v>#VALUE!</v>
      </c>
    </row>
    <row r="41" spans="1:20" s="202" customFormat="1" ht="17.649999999999999" customHeight="1">
      <c r="A41" s="18">
        <f>A39+1</f>
        <v>45071</v>
      </c>
      <c r="B41" s="556" t="s">
        <v>91</v>
      </c>
      <c r="C41" s="140" t="s">
        <v>337</v>
      </c>
      <c r="D41" s="548" t="s">
        <v>29</v>
      </c>
      <c r="E41" s="65" t="s">
        <v>304</v>
      </c>
      <c r="F41" s="548" t="s">
        <v>13</v>
      </c>
      <c r="G41" s="556" t="s">
        <v>20</v>
      </c>
      <c r="H41" s="135" t="s">
        <v>208</v>
      </c>
      <c r="I41" s="557"/>
      <c r="J41" s="454">
        <v>5</v>
      </c>
      <c r="K41" s="460">
        <v>3</v>
      </c>
      <c r="L41" s="460">
        <v>1.2</v>
      </c>
      <c r="M41" s="460"/>
      <c r="N41" s="460"/>
      <c r="O41" s="460">
        <v>3</v>
      </c>
      <c r="P41" s="456">
        <f>J41*70+K41*77+L41*25+M41*60+N41*100+O41*45</f>
        <v>746</v>
      </c>
      <c r="S41" s="65" t="s">
        <v>290</v>
      </c>
    </row>
    <row r="42" spans="1:20" s="202" customFormat="1" ht="17.649999999999999" customHeight="1">
      <c r="A42" s="209" t="s">
        <v>61</v>
      </c>
      <c r="B42" s="571"/>
      <c r="C42" s="66" t="s">
        <v>338</v>
      </c>
      <c r="D42" s="554"/>
      <c r="E42" s="66" t="s">
        <v>226</v>
      </c>
      <c r="F42" s="549"/>
      <c r="G42" s="548"/>
      <c r="H42" s="192" t="s">
        <v>209</v>
      </c>
      <c r="I42" s="550"/>
      <c r="J42" s="481"/>
      <c r="K42" s="482"/>
      <c r="L42" s="482"/>
      <c r="M42" s="482"/>
      <c r="N42" s="482"/>
      <c r="O42" s="482"/>
      <c r="P42" s="463" t="e">
        <v>#VALUE!</v>
      </c>
      <c r="S42" s="66" t="s">
        <v>291</v>
      </c>
    </row>
    <row r="43" spans="1:20" s="201" customFormat="1" ht="17.25" customHeight="1">
      <c r="A43" s="18">
        <f>A41+1</f>
        <v>45072</v>
      </c>
      <c r="B43" s="556" t="s">
        <v>60</v>
      </c>
      <c r="C43" s="65" t="s">
        <v>203</v>
      </c>
      <c r="D43" s="548" t="s">
        <v>18</v>
      </c>
      <c r="E43" s="152" t="s">
        <v>288</v>
      </c>
      <c r="F43" s="554" t="s">
        <v>72</v>
      </c>
      <c r="G43" s="562" t="s">
        <v>33</v>
      </c>
      <c r="H43" s="203" t="s">
        <v>326</v>
      </c>
      <c r="I43" s="557" t="s">
        <v>21</v>
      </c>
      <c r="J43" s="455">
        <v>4.8</v>
      </c>
      <c r="K43" s="459">
        <v>3</v>
      </c>
      <c r="L43" s="459">
        <v>1.5</v>
      </c>
      <c r="M43" s="459">
        <v>1</v>
      </c>
      <c r="N43" s="459"/>
      <c r="O43" s="459">
        <v>2.5</v>
      </c>
      <c r="P43" s="457">
        <f>J43*70+K43*77+L43*25+M43*60+N43*100+O43*45</f>
        <v>777</v>
      </c>
    </row>
    <row r="44" spans="1:20" s="202" customFormat="1" ht="17.649999999999999" customHeight="1" thickBot="1">
      <c r="A44" s="20" t="s">
        <v>55</v>
      </c>
      <c r="B44" s="572"/>
      <c r="C44" s="195" t="s">
        <v>253</v>
      </c>
      <c r="D44" s="560"/>
      <c r="E44" s="154" t="s">
        <v>289</v>
      </c>
      <c r="F44" s="560"/>
      <c r="G44" s="563"/>
      <c r="H44" s="204" t="s">
        <v>327</v>
      </c>
      <c r="I44" s="564"/>
      <c r="J44" s="472"/>
      <c r="K44" s="451"/>
      <c r="L44" s="451"/>
      <c r="M44" s="451"/>
      <c r="N44" s="451"/>
      <c r="O44" s="451"/>
      <c r="P44" s="453" t="e">
        <v>#VALUE!</v>
      </c>
    </row>
    <row r="45" spans="1:20" s="202" customFormat="1" ht="17.649999999999999" customHeight="1">
      <c r="A45" s="11">
        <f>A43+3</f>
        <v>45075</v>
      </c>
      <c r="B45" s="546" t="s">
        <v>92</v>
      </c>
      <c r="C45" s="272" t="s">
        <v>184</v>
      </c>
      <c r="D45" s="565" t="s">
        <v>71</v>
      </c>
      <c r="E45" s="196" t="s">
        <v>151</v>
      </c>
      <c r="F45" s="565" t="s">
        <v>71</v>
      </c>
      <c r="G45" s="567" t="s">
        <v>15</v>
      </c>
      <c r="H45" s="196" t="s">
        <v>88</v>
      </c>
      <c r="I45" s="554"/>
      <c r="J45" s="460">
        <v>5.5</v>
      </c>
      <c r="K45" s="460">
        <v>2</v>
      </c>
      <c r="L45" s="460">
        <v>2.2000000000000002</v>
      </c>
      <c r="M45" s="460"/>
      <c r="N45" s="460"/>
      <c r="O45" s="460">
        <v>2</v>
      </c>
      <c r="P45" s="456">
        <f>J45*70+K45*77+L45*25+M45*60+N45*100+O45*45</f>
        <v>684</v>
      </c>
    </row>
    <row r="46" spans="1:20" s="202" customFormat="1" ht="17.649999999999999" customHeight="1" thickBot="1">
      <c r="A46" s="185" t="s">
        <v>35</v>
      </c>
      <c r="B46" s="547"/>
      <c r="C46" s="273" t="s">
        <v>185</v>
      </c>
      <c r="D46" s="549"/>
      <c r="E46" s="66" t="s">
        <v>361</v>
      </c>
      <c r="F46" s="549"/>
      <c r="G46" s="553"/>
      <c r="H46" s="210" t="s">
        <v>224</v>
      </c>
      <c r="I46" s="549"/>
      <c r="J46" s="459"/>
      <c r="K46" s="459"/>
      <c r="L46" s="459"/>
      <c r="M46" s="459"/>
      <c r="N46" s="459"/>
      <c r="O46" s="459"/>
      <c r="P46" s="457" t="e">
        <v>#VALUE!</v>
      </c>
    </row>
    <row r="47" spans="1:20" s="201" customFormat="1" ht="15.75" customHeight="1">
      <c r="A47" s="190">
        <f>A45+1</f>
        <v>45076</v>
      </c>
      <c r="B47" s="549" t="s">
        <v>41</v>
      </c>
      <c r="C47" s="270" t="s">
        <v>214</v>
      </c>
      <c r="D47" s="554" t="s">
        <v>18</v>
      </c>
      <c r="E47" s="140" t="s">
        <v>254</v>
      </c>
      <c r="F47" s="554" t="s">
        <v>256</v>
      </c>
      <c r="G47" s="549" t="s">
        <v>20</v>
      </c>
      <c r="H47" s="191" t="s">
        <v>216</v>
      </c>
      <c r="I47" s="550" t="s">
        <v>21</v>
      </c>
      <c r="J47" s="459">
        <v>5.3</v>
      </c>
      <c r="K47" s="459">
        <v>2.2000000000000002</v>
      </c>
      <c r="L47" s="459">
        <v>1.3</v>
      </c>
      <c r="M47" s="459">
        <v>1</v>
      </c>
      <c r="N47" s="459"/>
      <c r="O47" s="459">
        <v>2.5</v>
      </c>
      <c r="P47" s="457">
        <f>J47*70+K47*77+L47*25+M47*60+N47*100+O47*45</f>
        <v>745.4</v>
      </c>
      <c r="Q47" s="202"/>
      <c r="S47" s="208"/>
      <c r="T47" s="202"/>
    </row>
    <row r="48" spans="1:20" s="202" customFormat="1" ht="17.649999999999999" customHeight="1">
      <c r="A48" s="13" t="s">
        <v>22</v>
      </c>
      <c r="B48" s="547"/>
      <c r="C48" s="162" t="s">
        <v>215</v>
      </c>
      <c r="D48" s="549"/>
      <c r="E48" s="66" t="s">
        <v>255</v>
      </c>
      <c r="F48" s="549"/>
      <c r="G48" s="556"/>
      <c r="H48" s="205" t="s">
        <v>217</v>
      </c>
      <c r="I48" s="551"/>
      <c r="J48" s="459"/>
      <c r="K48" s="459"/>
      <c r="L48" s="459"/>
      <c r="M48" s="459"/>
      <c r="N48" s="459"/>
      <c r="O48" s="459"/>
      <c r="P48" s="457" t="e">
        <v>#VALUE!</v>
      </c>
    </row>
    <row r="49" spans="1:20" s="201" customFormat="1" ht="15.75" customHeight="1">
      <c r="A49" s="259">
        <f>A47+1</f>
        <v>45077</v>
      </c>
      <c r="B49" s="573" t="s">
        <v>285</v>
      </c>
      <c r="C49" s="267" t="s">
        <v>297</v>
      </c>
      <c r="D49" s="573" t="s">
        <v>193</v>
      </c>
      <c r="E49" s="255" t="s">
        <v>302</v>
      </c>
      <c r="F49" s="573" t="s">
        <v>25</v>
      </c>
      <c r="G49" s="575" t="s">
        <v>298</v>
      </c>
      <c r="H49" s="267" t="s">
        <v>300</v>
      </c>
      <c r="I49" s="576"/>
      <c r="J49" s="459">
        <v>5.3</v>
      </c>
      <c r="K49" s="459">
        <v>2.2000000000000002</v>
      </c>
      <c r="L49" s="459">
        <v>1.3</v>
      </c>
      <c r="M49" s="459">
        <v>1</v>
      </c>
      <c r="N49" s="459"/>
      <c r="O49" s="459">
        <v>2.5</v>
      </c>
      <c r="P49" s="457">
        <f>J49*70+K49*77+L49*25+M49*60+N49*100+O49*45</f>
        <v>745.4</v>
      </c>
      <c r="Q49" s="202"/>
      <c r="S49" s="208"/>
      <c r="T49" s="202"/>
    </row>
    <row r="50" spans="1:20" s="202" customFormat="1" ht="17.649999999999999" customHeight="1" thickBot="1">
      <c r="A50" s="268" t="s">
        <v>296</v>
      </c>
      <c r="B50" s="574"/>
      <c r="C50" s="269" t="s">
        <v>299</v>
      </c>
      <c r="D50" s="574"/>
      <c r="E50" s="258" t="s">
        <v>303</v>
      </c>
      <c r="F50" s="574"/>
      <c r="G50" s="573"/>
      <c r="H50" s="269" t="s">
        <v>301</v>
      </c>
      <c r="I50" s="528"/>
      <c r="J50" s="459"/>
      <c r="K50" s="459"/>
      <c r="L50" s="459"/>
      <c r="M50" s="459"/>
      <c r="N50" s="459"/>
      <c r="O50" s="459"/>
      <c r="P50" s="457" t="e">
        <v>#VALUE!</v>
      </c>
    </row>
    <row r="51" spans="1:20" s="229" customFormat="1" ht="14.25" customHeight="1">
      <c r="A51" s="581" t="s">
        <v>362</v>
      </c>
      <c r="B51" s="582"/>
      <c r="C51" s="583" t="s">
        <v>101</v>
      </c>
      <c r="D51" s="583"/>
      <c r="E51" s="228" t="s">
        <v>102</v>
      </c>
      <c r="F51" s="583" t="s">
        <v>103</v>
      </c>
      <c r="G51" s="583"/>
      <c r="H51" s="228" t="s">
        <v>104</v>
      </c>
      <c r="I51" s="490" t="s">
        <v>363</v>
      </c>
      <c r="J51" s="490"/>
      <c r="K51" s="490"/>
      <c r="L51" s="490" t="s">
        <v>364</v>
      </c>
      <c r="M51" s="490"/>
      <c r="N51" s="490" t="s">
        <v>365</v>
      </c>
      <c r="O51" s="490"/>
      <c r="P51" s="491"/>
    </row>
    <row r="52" spans="1:20" s="231" customFormat="1" ht="14.65" customHeight="1">
      <c r="A52" s="577" t="s">
        <v>366</v>
      </c>
      <c r="B52" s="578"/>
      <c r="C52" s="579">
        <v>670</v>
      </c>
      <c r="D52" s="579" t="s">
        <v>47</v>
      </c>
      <c r="E52" s="230">
        <v>4.5</v>
      </c>
      <c r="F52" s="580">
        <v>2</v>
      </c>
      <c r="G52" s="580"/>
      <c r="H52" s="230">
        <v>1.5</v>
      </c>
      <c r="I52" s="506" t="s">
        <v>48</v>
      </c>
      <c r="J52" s="506"/>
      <c r="K52" s="506" t="s">
        <v>47</v>
      </c>
      <c r="L52" s="506" t="s">
        <v>48</v>
      </c>
      <c r="M52" s="506"/>
      <c r="N52" s="506">
        <v>2</v>
      </c>
      <c r="O52" s="506"/>
      <c r="P52" s="507"/>
    </row>
    <row r="53" spans="1:20" s="231" customFormat="1" ht="14.65" customHeight="1">
      <c r="A53" s="577" t="s">
        <v>367</v>
      </c>
      <c r="B53" s="578"/>
      <c r="C53" s="579">
        <v>770</v>
      </c>
      <c r="D53" s="579" t="s">
        <v>47</v>
      </c>
      <c r="E53" s="230">
        <v>5</v>
      </c>
      <c r="F53" s="580">
        <v>2</v>
      </c>
      <c r="G53" s="580"/>
      <c r="H53" s="230">
        <v>2</v>
      </c>
      <c r="I53" s="506" t="s">
        <v>48</v>
      </c>
      <c r="J53" s="506"/>
      <c r="K53" s="506" t="s">
        <v>47</v>
      </c>
      <c r="L53" s="506" t="s">
        <v>48</v>
      </c>
      <c r="M53" s="506"/>
      <c r="N53" s="506">
        <v>2.5</v>
      </c>
      <c r="O53" s="506"/>
      <c r="P53" s="507"/>
    </row>
    <row r="54" spans="1:20" s="231" customFormat="1" ht="14.65" customHeight="1" thickBot="1">
      <c r="A54" s="584" t="s">
        <v>50</v>
      </c>
      <c r="B54" s="585"/>
      <c r="C54" s="586">
        <v>860</v>
      </c>
      <c r="D54" s="586" t="s">
        <v>47</v>
      </c>
      <c r="E54" s="232">
        <v>5.5</v>
      </c>
      <c r="F54" s="587">
        <v>2.5</v>
      </c>
      <c r="G54" s="587"/>
      <c r="H54" s="232">
        <v>2</v>
      </c>
      <c r="I54" s="500" t="s">
        <v>48</v>
      </c>
      <c r="J54" s="500"/>
      <c r="K54" s="500" t="s">
        <v>47</v>
      </c>
      <c r="L54" s="500" t="s">
        <v>48</v>
      </c>
      <c r="M54" s="500"/>
      <c r="N54" s="500">
        <v>2.5</v>
      </c>
      <c r="O54" s="500"/>
      <c r="P54" s="501"/>
    </row>
    <row r="55" spans="1:20" s="231" customFormat="1" ht="14.65" customHeight="1">
      <c r="A55" s="233" t="s">
        <v>368</v>
      </c>
      <c r="B55" s="234"/>
      <c r="C55" s="235"/>
      <c r="D55" s="236"/>
      <c r="E55" s="236"/>
      <c r="F55" s="236"/>
      <c r="G55" s="235"/>
      <c r="H55" s="235"/>
      <c r="I55" s="237"/>
      <c r="J55" s="234"/>
      <c r="K55" s="234"/>
      <c r="L55" s="234"/>
      <c r="M55" s="234"/>
      <c r="N55" s="234"/>
      <c r="O55" s="238"/>
      <c r="P55" s="237"/>
    </row>
    <row r="56" spans="1:20" s="231" customFormat="1" ht="14.65" customHeight="1">
      <c r="A56" s="239" t="s">
        <v>369</v>
      </c>
      <c r="B56" s="237"/>
      <c r="C56" s="235"/>
      <c r="D56" s="236"/>
      <c r="E56" s="236"/>
      <c r="F56" s="236"/>
      <c r="G56" s="235"/>
      <c r="H56" s="235"/>
      <c r="I56" s="237"/>
      <c r="J56" s="237"/>
      <c r="K56" s="237"/>
      <c r="L56" s="237"/>
      <c r="M56" s="237"/>
      <c r="N56" s="237"/>
      <c r="O56" s="240"/>
      <c r="P56" s="237"/>
    </row>
    <row r="57" spans="1:20" ht="14.65" customHeight="1">
      <c r="A57" s="241" t="s">
        <v>370</v>
      </c>
      <c r="B57" s="237"/>
      <c r="C57" s="236"/>
      <c r="D57" s="236"/>
      <c r="E57" s="242" t="s">
        <v>89</v>
      </c>
      <c r="F57" s="236"/>
      <c r="G57" s="236"/>
      <c r="H57" s="236"/>
      <c r="I57" s="236" t="s">
        <v>54</v>
      </c>
      <c r="J57" s="237"/>
      <c r="K57" s="237"/>
      <c r="L57" s="237"/>
      <c r="M57" s="237"/>
      <c r="N57" s="237"/>
      <c r="O57" s="237"/>
      <c r="P57" s="237"/>
    </row>
    <row r="58" spans="1:20" ht="21" customHeight="1">
      <c r="A58" s="243"/>
      <c r="B58" s="237"/>
      <c r="C58" s="235"/>
      <c r="D58" s="236"/>
      <c r="E58" s="236"/>
      <c r="F58" s="236"/>
      <c r="G58" s="235"/>
      <c r="H58" s="235"/>
      <c r="I58" s="237"/>
      <c r="J58" s="237"/>
      <c r="K58" s="237"/>
      <c r="L58" s="237"/>
      <c r="M58" s="237"/>
      <c r="N58" s="237"/>
      <c r="O58" s="240"/>
      <c r="P58" s="237"/>
    </row>
    <row r="59" spans="1:20" ht="21" customHeight="1">
      <c r="A59" s="239"/>
      <c r="B59" s="237"/>
      <c r="C59" s="235"/>
      <c r="D59" s="244"/>
      <c r="F59" s="236"/>
      <c r="G59" s="235"/>
      <c r="H59" s="235"/>
      <c r="I59" s="237"/>
      <c r="J59" s="237"/>
      <c r="K59" s="237"/>
      <c r="L59" s="237"/>
      <c r="M59" s="237"/>
      <c r="N59" s="237"/>
      <c r="O59" s="240"/>
      <c r="P59" s="237"/>
    </row>
    <row r="60" spans="1:20" ht="21" customHeight="1">
      <c r="A60" s="245"/>
      <c r="B60" s="246"/>
      <c r="C60" s="247"/>
      <c r="D60" s="248"/>
      <c r="F60" s="248"/>
      <c r="G60" s="247"/>
      <c r="H60" s="247"/>
      <c r="I60" s="237"/>
      <c r="J60" s="249"/>
      <c r="K60" s="249"/>
      <c r="L60" s="249"/>
      <c r="M60" s="249"/>
      <c r="N60" s="249"/>
      <c r="O60" s="250"/>
      <c r="P60" s="251"/>
    </row>
  </sheetData>
  <sheetProtection selectLockedCells="1" selectUnlockedCells="1"/>
  <mergeCells count="320">
    <mergeCell ref="A54:B54"/>
    <mergeCell ref="C54:D54"/>
    <mergeCell ref="F54:G54"/>
    <mergeCell ref="I54:K54"/>
    <mergeCell ref="L54:M54"/>
    <mergeCell ref="N54:P54"/>
    <mergeCell ref="A53:B53"/>
    <mergeCell ref="C53:D53"/>
    <mergeCell ref="F53:G53"/>
    <mergeCell ref="I53:K53"/>
    <mergeCell ref="L53:M53"/>
    <mergeCell ref="N53:P53"/>
    <mergeCell ref="A52:B52"/>
    <mergeCell ref="C52:D52"/>
    <mergeCell ref="F52:G52"/>
    <mergeCell ref="I52:K52"/>
    <mergeCell ref="L52:M52"/>
    <mergeCell ref="N52:P52"/>
    <mergeCell ref="A51:B51"/>
    <mergeCell ref="C51:D51"/>
    <mergeCell ref="F51:G51"/>
    <mergeCell ref="I51:K51"/>
    <mergeCell ref="L51:M51"/>
    <mergeCell ref="N51:P51"/>
    <mergeCell ref="K49:K50"/>
    <mergeCell ref="L49:L50"/>
    <mergeCell ref="M49:M50"/>
    <mergeCell ref="N49:N50"/>
    <mergeCell ref="O49:O50"/>
    <mergeCell ref="P49:P50"/>
    <mergeCell ref="B49:B50"/>
    <mergeCell ref="D49:D50"/>
    <mergeCell ref="F49:F50"/>
    <mergeCell ref="G49:G50"/>
    <mergeCell ref="I49:I50"/>
    <mergeCell ref="J49:J50"/>
    <mergeCell ref="K47:K48"/>
    <mergeCell ref="L47:L48"/>
    <mergeCell ref="M47:M48"/>
    <mergeCell ref="N47:N48"/>
    <mergeCell ref="O47:O48"/>
    <mergeCell ref="P47:P48"/>
    <mergeCell ref="B47:B48"/>
    <mergeCell ref="D47:D48"/>
    <mergeCell ref="F47:F48"/>
    <mergeCell ref="G47:G48"/>
    <mergeCell ref="I47:I48"/>
    <mergeCell ref="J47:J48"/>
    <mergeCell ref="K45:K46"/>
    <mergeCell ref="L45:L46"/>
    <mergeCell ref="M45:M46"/>
    <mergeCell ref="N45:N46"/>
    <mergeCell ref="O45:O46"/>
    <mergeCell ref="P45:P46"/>
    <mergeCell ref="B45:B46"/>
    <mergeCell ref="D45:D46"/>
    <mergeCell ref="F45:F46"/>
    <mergeCell ref="G45:G46"/>
    <mergeCell ref="I45:I46"/>
    <mergeCell ref="J45:J46"/>
    <mergeCell ref="K43:K44"/>
    <mergeCell ref="L43:L44"/>
    <mergeCell ref="M43:M44"/>
    <mergeCell ref="N43:N44"/>
    <mergeCell ref="O43:O44"/>
    <mergeCell ref="P43:P44"/>
    <mergeCell ref="B43:B44"/>
    <mergeCell ref="D43:D44"/>
    <mergeCell ref="F43:F44"/>
    <mergeCell ref="G43:G44"/>
    <mergeCell ref="I43:I44"/>
    <mergeCell ref="J43:J44"/>
    <mergeCell ref="K41:K42"/>
    <mergeCell ref="L41:L42"/>
    <mergeCell ref="M41:M42"/>
    <mergeCell ref="N41:N42"/>
    <mergeCell ref="O41:O42"/>
    <mergeCell ref="P41:P42"/>
    <mergeCell ref="B41:B42"/>
    <mergeCell ref="D41:D42"/>
    <mergeCell ref="F41:F42"/>
    <mergeCell ref="G41:G42"/>
    <mergeCell ref="I41:I42"/>
    <mergeCell ref="J41:J42"/>
    <mergeCell ref="K39:K40"/>
    <mergeCell ref="L39:L40"/>
    <mergeCell ref="M39:M40"/>
    <mergeCell ref="N39:N40"/>
    <mergeCell ref="O39:O40"/>
    <mergeCell ref="P39:P40"/>
    <mergeCell ref="M37:M38"/>
    <mergeCell ref="N37:N38"/>
    <mergeCell ref="O37:O38"/>
    <mergeCell ref="P37:P38"/>
    <mergeCell ref="B39:B40"/>
    <mergeCell ref="D39:D40"/>
    <mergeCell ref="F39:F40"/>
    <mergeCell ref="G39:G40"/>
    <mergeCell ref="I39:I40"/>
    <mergeCell ref="J39:J40"/>
    <mergeCell ref="Q36:Q37"/>
    <mergeCell ref="T36:T37"/>
    <mergeCell ref="B37:B38"/>
    <mergeCell ref="D37:D38"/>
    <mergeCell ref="F37:F38"/>
    <mergeCell ref="G37:G38"/>
    <mergeCell ref="I37:I38"/>
    <mergeCell ref="J37:J38"/>
    <mergeCell ref="K37:K38"/>
    <mergeCell ref="L37:L38"/>
    <mergeCell ref="K35:K36"/>
    <mergeCell ref="L35:L36"/>
    <mergeCell ref="M35:M36"/>
    <mergeCell ref="N35:N36"/>
    <mergeCell ref="O35:O36"/>
    <mergeCell ref="P35:P36"/>
    <mergeCell ref="B35:B36"/>
    <mergeCell ref="D35:D36"/>
    <mergeCell ref="F35:F36"/>
    <mergeCell ref="G35:G36"/>
    <mergeCell ref="I35:I36"/>
    <mergeCell ref="J35:J36"/>
    <mergeCell ref="K33:K34"/>
    <mergeCell ref="L33:L34"/>
    <mergeCell ref="M33:M34"/>
    <mergeCell ref="N33:N34"/>
    <mergeCell ref="O33:O34"/>
    <mergeCell ref="P33:P34"/>
    <mergeCell ref="M31:M32"/>
    <mergeCell ref="N31:N32"/>
    <mergeCell ref="O31:O32"/>
    <mergeCell ref="P31:P32"/>
    <mergeCell ref="B33:B34"/>
    <mergeCell ref="D33:D34"/>
    <mergeCell ref="F33:F34"/>
    <mergeCell ref="G33:G34"/>
    <mergeCell ref="I33:I34"/>
    <mergeCell ref="J33:J34"/>
    <mergeCell ref="S30:S31"/>
    <mergeCell ref="B31:B32"/>
    <mergeCell ref="D31:D32"/>
    <mergeCell ref="F31:F32"/>
    <mergeCell ref="G31:G32"/>
    <mergeCell ref="I31:I32"/>
    <mergeCell ref="J31:J32"/>
    <mergeCell ref="K31:K32"/>
    <mergeCell ref="L31:L32"/>
    <mergeCell ref="J29:J30"/>
    <mergeCell ref="K29:K30"/>
    <mergeCell ref="L29:L30"/>
    <mergeCell ref="M29:M30"/>
    <mergeCell ref="N29:N30"/>
    <mergeCell ref="O29:O30"/>
    <mergeCell ref="N27:N28"/>
    <mergeCell ref="O27:O28"/>
    <mergeCell ref="P27:P28"/>
    <mergeCell ref="B29:B30"/>
    <mergeCell ref="D29:D30"/>
    <mergeCell ref="F29:F30"/>
    <mergeCell ref="G29:G30"/>
    <mergeCell ref="I29:I30"/>
    <mergeCell ref="P29:P30"/>
    <mergeCell ref="B27:B28"/>
    <mergeCell ref="D27:D28"/>
    <mergeCell ref="F27:F28"/>
    <mergeCell ref="G27:G28"/>
    <mergeCell ref="I27:I28"/>
    <mergeCell ref="J27:J28"/>
    <mergeCell ref="K27:K28"/>
    <mergeCell ref="L27:L28"/>
    <mergeCell ref="M27:M28"/>
    <mergeCell ref="B23:B24"/>
    <mergeCell ref="D23:D24"/>
    <mergeCell ref="F23:F24"/>
    <mergeCell ref="G23:G24"/>
    <mergeCell ref="I23:I24"/>
    <mergeCell ref="P23:P24"/>
    <mergeCell ref="B25:B26"/>
    <mergeCell ref="D25:D26"/>
    <mergeCell ref="F25:F26"/>
    <mergeCell ref="G25:G26"/>
    <mergeCell ref="I25:I26"/>
    <mergeCell ref="J25:J26"/>
    <mergeCell ref="K25:K26"/>
    <mergeCell ref="L25:L26"/>
    <mergeCell ref="M25:M26"/>
    <mergeCell ref="J23:J24"/>
    <mergeCell ref="K23:K24"/>
    <mergeCell ref="L23:L24"/>
    <mergeCell ref="M23:M24"/>
    <mergeCell ref="N23:N24"/>
    <mergeCell ref="O23:O24"/>
    <mergeCell ref="N25:N26"/>
    <mergeCell ref="O25:O26"/>
    <mergeCell ref="P25:P26"/>
    <mergeCell ref="P19:P20"/>
    <mergeCell ref="B21:B22"/>
    <mergeCell ref="D21:D22"/>
    <mergeCell ref="F21:F22"/>
    <mergeCell ref="G21:G22"/>
    <mergeCell ref="I21:I22"/>
    <mergeCell ref="J21:J22"/>
    <mergeCell ref="K21:K22"/>
    <mergeCell ref="L21:L22"/>
    <mergeCell ref="M21:M22"/>
    <mergeCell ref="N21:N22"/>
    <mergeCell ref="O21:O22"/>
    <mergeCell ref="P21:P22"/>
    <mergeCell ref="T18:T19"/>
    <mergeCell ref="B19:B20"/>
    <mergeCell ref="D19:D20"/>
    <mergeCell ref="F19:F20"/>
    <mergeCell ref="G19:G20"/>
    <mergeCell ref="I19:I20"/>
    <mergeCell ref="J19:J20"/>
    <mergeCell ref="K19:K20"/>
    <mergeCell ref="L19:L20"/>
    <mergeCell ref="M19:M20"/>
    <mergeCell ref="K17:K18"/>
    <mergeCell ref="L17:L18"/>
    <mergeCell ref="M17:M18"/>
    <mergeCell ref="N17:N18"/>
    <mergeCell ref="O17:O18"/>
    <mergeCell ref="P17:P18"/>
    <mergeCell ref="B17:B18"/>
    <mergeCell ref="D17:D18"/>
    <mergeCell ref="F17:F18"/>
    <mergeCell ref="G17:G18"/>
    <mergeCell ref="I17:I18"/>
    <mergeCell ref="J17:J18"/>
    <mergeCell ref="N19:N20"/>
    <mergeCell ref="O19:O20"/>
    <mergeCell ref="K15:K16"/>
    <mergeCell ref="L15:L16"/>
    <mergeCell ref="M15:M16"/>
    <mergeCell ref="N15:N16"/>
    <mergeCell ref="O15:O16"/>
    <mergeCell ref="P15:P16"/>
    <mergeCell ref="B15:B16"/>
    <mergeCell ref="D15:D16"/>
    <mergeCell ref="F15:F16"/>
    <mergeCell ref="G15:G16"/>
    <mergeCell ref="I15:I16"/>
    <mergeCell ref="J15:J16"/>
    <mergeCell ref="N13:N14"/>
    <mergeCell ref="O13:O14"/>
    <mergeCell ref="P13:P14"/>
    <mergeCell ref="B13:B14"/>
    <mergeCell ref="D13:D14"/>
    <mergeCell ref="F13:F14"/>
    <mergeCell ref="G13:G14"/>
    <mergeCell ref="I13:I14"/>
    <mergeCell ref="J13:J14"/>
    <mergeCell ref="B11:B12"/>
    <mergeCell ref="D11:D12"/>
    <mergeCell ref="F11:F12"/>
    <mergeCell ref="G11:G12"/>
    <mergeCell ref="I11:I12"/>
    <mergeCell ref="J11:J12"/>
    <mergeCell ref="K13:K14"/>
    <mergeCell ref="L13:L14"/>
    <mergeCell ref="M13:M14"/>
    <mergeCell ref="P9:P10"/>
    <mergeCell ref="N7:N8"/>
    <mergeCell ref="O7:O8"/>
    <mergeCell ref="P7:P8"/>
    <mergeCell ref="K11:K12"/>
    <mergeCell ref="L11:L12"/>
    <mergeCell ref="M11:M12"/>
    <mergeCell ref="N11:N12"/>
    <mergeCell ref="O11:O12"/>
    <mergeCell ref="P11:P12"/>
    <mergeCell ref="L5:L6"/>
    <mergeCell ref="M5:M6"/>
    <mergeCell ref="N5:N6"/>
    <mergeCell ref="O5:O6"/>
    <mergeCell ref="K9:K10"/>
    <mergeCell ref="L9:L10"/>
    <mergeCell ref="M9:M10"/>
    <mergeCell ref="N9:N10"/>
    <mergeCell ref="O9:O10"/>
    <mergeCell ref="B5:B6"/>
    <mergeCell ref="D5:D6"/>
    <mergeCell ref="F5:F6"/>
    <mergeCell ref="G5:G6"/>
    <mergeCell ref="I5:I6"/>
    <mergeCell ref="S7:S8"/>
    <mergeCell ref="B9:B10"/>
    <mergeCell ref="D9:D10"/>
    <mergeCell ref="F9:F10"/>
    <mergeCell ref="G9:G10"/>
    <mergeCell ref="I9:I10"/>
    <mergeCell ref="J9:J10"/>
    <mergeCell ref="P5:P6"/>
    <mergeCell ref="B7:B8"/>
    <mergeCell ref="D7:D8"/>
    <mergeCell ref="F7:F8"/>
    <mergeCell ref="G7:G8"/>
    <mergeCell ref="I7:I8"/>
    <mergeCell ref="J7:J8"/>
    <mergeCell ref="K7:K8"/>
    <mergeCell ref="L7:L8"/>
    <mergeCell ref="M7:M8"/>
    <mergeCell ref="J5:J6"/>
    <mergeCell ref="K5:K6"/>
    <mergeCell ref="A1:P1"/>
    <mergeCell ref="C2:D2"/>
    <mergeCell ref="E2:F2"/>
    <mergeCell ref="B3:B4"/>
    <mergeCell ref="D3:D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</mergeCells>
  <phoneticPr fontId="4" type="noConversion"/>
  <printOptions horizontalCentered="1" verticalCentered="1"/>
  <pageMargins left="0" right="0" top="0.23622047244094491" bottom="0.15748031496062992" header="0.27559055118110237" footer="0.23622047244094491"/>
  <pageSetup paperSize="9" scale="90" firstPageNumber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0"/>
  <sheetViews>
    <sheetView workbookViewId="0">
      <selection sqref="A1:P1"/>
    </sheetView>
  </sheetViews>
  <sheetFormatPr defaultColWidth="8.875" defaultRowHeight="21" customHeight="1"/>
  <cols>
    <col min="1" max="1" width="8.625" style="15" customWidth="1"/>
    <col min="2" max="2" width="10.625" style="39" customWidth="1"/>
    <col min="3" max="3" width="16.375" style="107" customWidth="1"/>
    <col min="4" max="4" width="3" style="107" customWidth="1"/>
    <col min="5" max="5" width="16.375" style="107" customWidth="1"/>
    <col min="6" max="6" width="3" style="107" customWidth="1"/>
    <col min="7" max="7" width="10.75" style="107" customWidth="1"/>
    <col min="8" max="8" width="19.375" style="107" customWidth="1"/>
    <col min="9" max="9" width="5.75" style="9" customWidth="1"/>
    <col min="10" max="12" width="4.625" style="9" hidden="1" customWidth="1"/>
    <col min="13" max="13" width="3.625" style="9" hidden="1" customWidth="1"/>
    <col min="14" max="14" width="3.375" style="9" hidden="1" customWidth="1"/>
    <col min="15" max="15" width="4.625" style="9" hidden="1" customWidth="1"/>
    <col min="16" max="16" width="6.5" style="40" hidden="1" customWidth="1"/>
    <col min="17" max="16384" width="8.875" style="9"/>
  </cols>
  <sheetData>
    <row r="1" spans="1:21" s="1" customFormat="1" ht="21" customHeight="1" thickBot="1">
      <c r="A1" s="660" t="s">
        <v>276</v>
      </c>
      <c r="B1" s="660"/>
      <c r="C1" s="660"/>
      <c r="D1" s="660"/>
      <c r="E1" s="660"/>
      <c r="F1" s="660"/>
      <c r="G1" s="660"/>
      <c r="H1" s="660"/>
      <c r="I1" s="660"/>
      <c r="J1" s="660"/>
      <c r="K1" s="660"/>
      <c r="L1" s="660"/>
      <c r="M1" s="660"/>
      <c r="N1" s="660"/>
      <c r="O1" s="660"/>
      <c r="P1" s="660"/>
    </row>
    <row r="2" spans="1:21" s="1" customFormat="1" ht="27" customHeight="1" thickBot="1">
      <c r="A2" s="2" t="s">
        <v>0</v>
      </c>
      <c r="B2" s="3" t="s">
        <v>1</v>
      </c>
      <c r="C2" s="661" t="s">
        <v>2</v>
      </c>
      <c r="D2" s="662"/>
      <c r="E2" s="661" t="s">
        <v>3</v>
      </c>
      <c r="F2" s="663"/>
      <c r="G2" s="93" t="s">
        <v>4</v>
      </c>
      <c r="H2" s="94" t="s">
        <v>5</v>
      </c>
      <c r="I2" s="4" t="s">
        <v>6</v>
      </c>
      <c r="J2" s="5" t="s">
        <v>7</v>
      </c>
      <c r="K2" s="144" t="s">
        <v>273</v>
      </c>
      <c r="L2" s="5" t="s">
        <v>8</v>
      </c>
      <c r="M2" s="5" t="s">
        <v>9</v>
      </c>
      <c r="N2" s="5" t="s">
        <v>10</v>
      </c>
      <c r="O2" s="5" t="s">
        <v>11</v>
      </c>
      <c r="P2" s="6" t="s">
        <v>12</v>
      </c>
      <c r="Q2" s="7"/>
      <c r="R2" s="7"/>
      <c r="S2" s="7"/>
      <c r="T2" s="112"/>
    </row>
    <row r="3" spans="1:21" s="62" customFormat="1" ht="18" hidden="1" customHeight="1">
      <c r="A3" s="8">
        <v>45044</v>
      </c>
      <c r="B3" s="440" t="s">
        <v>167</v>
      </c>
      <c r="C3" s="125" t="s">
        <v>168</v>
      </c>
      <c r="D3" s="522" t="s">
        <v>85</v>
      </c>
      <c r="E3" s="125" t="s">
        <v>169</v>
      </c>
      <c r="F3" s="540" t="s">
        <v>13</v>
      </c>
      <c r="G3" s="542" t="s">
        <v>33</v>
      </c>
      <c r="H3" s="125" t="s">
        <v>170</v>
      </c>
      <c r="I3" s="544" t="s">
        <v>171</v>
      </c>
      <c r="J3" s="516">
        <v>5.5</v>
      </c>
      <c r="K3" s="516">
        <v>2</v>
      </c>
      <c r="L3" s="516">
        <v>2.2000000000000002</v>
      </c>
      <c r="M3" s="516"/>
      <c r="N3" s="516">
        <v>1</v>
      </c>
      <c r="O3" s="516">
        <v>2</v>
      </c>
      <c r="P3" s="517">
        <f>J3*70+K3*75+L3*25+M3*60+N3*80+O3*45</f>
        <v>760</v>
      </c>
      <c r="S3" s="109"/>
      <c r="T3" s="109"/>
      <c r="U3" s="109"/>
    </row>
    <row r="4" spans="1:21" s="64" customFormat="1" ht="18" hidden="1" customHeight="1" thickBot="1">
      <c r="A4" s="42" t="s">
        <v>37</v>
      </c>
      <c r="B4" s="441"/>
      <c r="C4" s="126" t="s">
        <v>172</v>
      </c>
      <c r="D4" s="664"/>
      <c r="E4" s="126" t="s">
        <v>173</v>
      </c>
      <c r="F4" s="541"/>
      <c r="G4" s="543"/>
      <c r="H4" s="126" t="s">
        <v>174</v>
      </c>
      <c r="I4" s="545"/>
      <c r="J4" s="627"/>
      <c r="K4" s="627"/>
      <c r="L4" s="627"/>
      <c r="M4" s="627"/>
      <c r="N4" s="627"/>
      <c r="O4" s="627"/>
      <c r="P4" s="626" t="e">
        <v>#VALUE!</v>
      </c>
      <c r="S4" s="121"/>
      <c r="T4" s="121"/>
      <c r="U4" s="121"/>
    </row>
    <row r="5" spans="1:21" ht="18" hidden="1" customHeight="1">
      <c r="A5" s="43">
        <f>A3+3</f>
        <v>45047</v>
      </c>
      <c r="B5" s="669" t="s">
        <v>57</v>
      </c>
      <c r="C5" s="95" t="s">
        <v>164</v>
      </c>
      <c r="D5" s="628" t="s">
        <v>14</v>
      </c>
      <c r="E5" s="41" t="s">
        <v>67</v>
      </c>
      <c r="F5" s="671" t="s">
        <v>13</v>
      </c>
      <c r="G5" s="648" t="s">
        <v>15</v>
      </c>
      <c r="H5" s="147" t="s">
        <v>278</v>
      </c>
      <c r="I5" s="673"/>
      <c r="J5" s="666">
        <v>4.8</v>
      </c>
      <c r="K5" s="666">
        <v>2</v>
      </c>
      <c r="L5" s="666">
        <v>1.5</v>
      </c>
      <c r="M5" s="666"/>
      <c r="N5" s="666"/>
      <c r="O5" s="666">
        <v>2.5</v>
      </c>
      <c r="P5" s="677">
        <f>J5*70+K5*77+L5*25+M5*60+N5*100+O5*45</f>
        <v>640</v>
      </c>
      <c r="S5" s="70"/>
      <c r="T5" s="70"/>
      <c r="U5" s="70"/>
    </row>
    <row r="6" spans="1:21" s="15" customFormat="1" ht="18" hidden="1" customHeight="1">
      <c r="A6" s="16" t="s">
        <v>16</v>
      </c>
      <c r="B6" s="670"/>
      <c r="C6" s="119" t="s">
        <v>177</v>
      </c>
      <c r="D6" s="629"/>
      <c r="E6" s="48" t="s">
        <v>178</v>
      </c>
      <c r="F6" s="672"/>
      <c r="G6" s="641"/>
      <c r="H6" s="146" t="s">
        <v>279</v>
      </c>
      <c r="I6" s="629"/>
      <c r="J6" s="609"/>
      <c r="K6" s="609"/>
      <c r="L6" s="609"/>
      <c r="M6" s="609"/>
      <c r="N6" s="609"/>
      <c r="O6" s="609"/>
      <c r="P6" s="611" t="e">
        <v>#VALUE!</v>
      </c>
      <c r="S6" s="111"/>
      <c r="T6" s="111"/>
      <c r="U6" s="111"/>
    </row>
    <row r="7" spans="1:21" ht="18" customHeight="1">
      <c r="A7" s="46">
        <f>A5+1</f>
        <v>45048</v>
      </c>
      <c r="B7" s="674" t="s">
        <v>339</v>
      </c>
      <c r="C7" s="97" t="s">
        <v>277</v>
      </c>
      <c r="D7" s="628" t="s">
        <v>29</v>
      </c>
      <c r="E7" s="47" t="s">
        <v>93</v>
      </c>
      <c r="F7" s="676" t="s">
        <v>18</v>
      </c>
      <c r="G7" s="639" t="s">
        <v>20</v>
      </c>
      <c r="H7" s="165" t="s">
        <v>95</v>
      </c>
      <c r="I7" s="665" t="s">
        <v>21</v>
      </c>
      <c r="J7" s="621">
        <v>4.8</v>
      </c>
      <c r="K7" s="609">
        <v>3</v>
      </c>
      <c r="L7" s="609">
        <v>1.5</v>
      </c>
      <c r="M7" s="609">
        <v>1</v>
      </c>
      <c r="N7" s="609"/>
      <c r="O7" s="609">
        <v>3</v>
      </c>
      <c r="P7" s="611">
        <f>J7*70+K7*77+L7*25+M7*60+N7*100+O7*45</f>
        <v>799.5</v>
      </c>
      <c r="Q7" s="59"/>
      <c r="R7" s="120"/>
      <c r="S7" s="678"/>
      <c r="T7" s="70"/>
      <c r="U7" s="70"/>
    </row>
    <row r="8" spans="1:21" s="10" customFormat="1" ht="18" customHeight="1">
      <c r="A8" s="16" t="s">
        <v>22</v>
      </c>
      <c r="B8" s="675"/>
      <c r="C8" s="122" t="s">
        <v>105</v>
      </c>
      <c r="D8" s="629"/>
      <c r="E8" s="45" t="s">
        <v>94</v>
      </c>
      <c r="F8" s="639"/>
      <c r="G8" s="653"/>
      <c r="H8" s="166" t="s">
        <v>96</v>
      </c>
      <c r="I8" s="654"/>
      <c r="J8" s="621"/>
      <c r="K8" s="609"/>
      <c r="L8" s="609"/>
      <c r="M8" s="609"/>
      <c r="N8" s="609"/>
      <c r="O8" s="609"/>
      <c r="P8" s="611" t="e">
        <v>#VALUE!</v>
      </c>
      <c r="Q8" s="60"/>
      <c r="R8" s="110"/>
      <c r="S8" s="678"/>
      <c r="T8" s="73"/>
      <c r="U8" s="73"/>
    </row>
    <row r="9" spans="1:21" s="62" customFormat="1" ht="18" customHeight="1">
      <c r="A9" s="8">
        <f>A7+1</f>
        <v>45049</v>
      </c>
      <c r="B9" s="464" t="s">
        <v>23</v>
      </c>
      <c r="C9" s="157" t="s">
        <v>308</v>
      </c>
      <c r="D9" s="667" t="s">
        <v>14</v>
      </c>
      <c r="E9" s="158" t="s">
        <v>310</v>
      </c>
      <c r="F9" s="548" t="s">
        <v>25</v>
      </c>
      <c r="G9" s="556" t="s">
        <v>26</v>
      </c>
      <c r="H9" s="172" t="s">
        <v>82</v>
      </c>
      <c r="I9" s="529" t="s">
        <v>27</v>
      </c>
      <c r="J9" s="623">
        <v>5</v>
      </c>
      <c r="K9" s="590">
        <v>2</v>
      </c>
      <c r="L9" s="590">
        <v>1.3</v>
      </c>
      <c r="M9" s="590"/>
      <c r="N9" s="590">
        <v>1</v>
      </c>
      <c r="O9" s="590">
        <v>2.5</v>
      </c>
      <c r="P9" s="591">
        <f>J9*70+K9*77+L9*25+M9*60+N9*100+O9*45</f>
        <v>749</v>
      </c>
      <c r="R9" s="109"/>
      <c r="S9" s="109"/>
      <c r="T9" s="109"/>
      <c r="U9" s="109"/>
    </row>
    <row r="10" spans="1:21" s="64" customFormat="1" ht="18" customHeight="1">
      <c r="A10" s="16" t="s">
        <v>28</v>
      </c>
      <c r="B10" s="462"/>
      <c r="C10" s="159" t="s">
        <v>309</v>
      </c>
      <c r="D10" s="668"/>
      <c r="E10" s="160" t="s">
        <v>311</v>
      </c>
      <c r="F10" s="549"/>
      <c r="G10" s="556"/>
      <c r="H10" s="164" t="s">
        <v>318</v>
      </c>
      <c r="I10" s="411"/>
      <c r="J10" s="423"/>
      <c r="K10" s="425"/>
      <c r="L10" s="425"/>
      <c r="M10" s="425"/>
      <c r="N10" s="425"/>
      <c r="O10" s="425"/>
      <c r="P10" s="428" t="e">
        <v>#VALUE!</v>
      </c>
      <c r="S10" s="121"/>
      <c r="T10" s="121"/>
      <c r="U10" s="121"/>
    </row>
    <row r="11" spans="1:21" s="62" customFormat="1" ht="18" customHeight="1">
      <c r="A11" s="8">
        <f>A9+1</f>
        <v>45050</v>
      </c>
      <c r="B11" s="464" t="s">
        <v>90</v>
      </c>
      <c r="C11" s="163" t="s">
        <v>312</v>
      </c>
      <c r="D11" s="408" t="s">
        <v>14</v>
      </c>
      <c r="E11" s="55" t="s">
        <v>68</v>
      </c>
      <c r="F11" s="548" t="s">
        <v>13</v>
      </c>
      <c r="G11" s="556" t="s">
        <v>20</v>
      </c>
      <c r="H11" s="172" t="s">
        <v>328</v>
      </c>
      <c r="I11" s="529"/>
      <c r="J11" s="423">
        <v>5</v>
      </c>
      <c r="K11" s="425">
        <v>2.2999999999999998</v>
      </c>
      <c r="L11" s="425">
        <v>1.5</v>
      </c>
      <c r="M11" s="425"/>
      <c r="N11" s="425"/>
      <c r="O11" s="425">
        <v>3</v>
      </c>
      <c r="P11" s="427">
        <f>J11*70+K11*77+L11*25+M11*60+N11*100+O11*45</f>
        <v>699.6</v>
      </c>
      <c r="S11" s="109"/>
      <c r="U11" s="109"/>
    </row>
    <row r="12" spans="1:21" s="64" customFormat="1" ht="18" customHeight="1">
      <c r="A12" s="16" t="s">
        <v>30</v>
      </c>
      <c r="B12" s="462"/>
      <c r="C12" s="164" t="s">
        <v>64</v>
      </c>
      <c r="D12" s="409"/>
      <c r="E12" s="63" t="s">
        <v>155</v>
      </c>
      <c r="F12" s="549"/>
      <c r="G12" s="556"/>
      <c r="H12" s="164" t="s">
        <v>329</v>
      </c>
      <c r="I12" s="411"/>
      <c r="J12" s="423"/>
      <c r="K12" s="425"/>
      <c r="L12" s="425"/>
      <c r="M12" s="425"/>
      <c r="N12" s="425"/>
      <c r="O12" s="425"/>
      <c r="P12" s="428" t="e">
        <v>#VALUE!</v>
      </c>
      <c r="S12" s="121"/>
      <c r="U12" s="121"/>
    </row>
    <row r="13" spans="1:21" s="62" customFormat="1" ht="18" customHeight="1">
      <c r="A13" s="18">
        <f>A11+1</f>
        <v>45051</v>
      </c>
      <c r="B13" s="558" t="s">
        <v>31</v>
      </c>
      <c r="C13" s="57" t="s">
        <v>179</v>
      </c>
      <c r="D13" s="408" t="s">
        <v>36</v>
      </c>
      <c r="E13" s="148" t="s">
        <v>280</v>
      </c>
      <c r="F13" s="658" t="s">
        <v>14</v>
      </c>
      <c r="G13" s="562" t="s">
        <v>33</v>
      </c>
      <c r="H13" s="127" t="s">
        <v>175</v>
      </c>
      <c r="I13" s="557" t="s">
        <v>21</v>
      </c>
      <c r="J13" s="423">
        <v>4.8</v>
      </c>
      <c r="K13" s="425">
        <v>3</v>
      </c>
      <c r="L13" s="425">
        <v>1.5</v>
      </c>
      <c r="M13" s="425">
        <v>1</v>
      </c>
      <c r="N13" s="425"/>
      <c r="O13" s="425">
        <v>2</v>
      </c>
      <c r="P13" s="427">
        <f>J13*70+K13*77+L13*25+M13*60+N13*100+O13*45</f>
        <v>754.5</v>
      </c>
      <c r="S13" s="109"/>
      <c r="T13" s="109"/>
      <c r="U13" s="109"/>
    </row>
    <row r="14" spans="1:21" s="62" customFormat="1" ht="18" customHeight="1" thickBot="1">
      <c r="A14" s="20" t="s">
        <v>34</v>
      </c>
      <c r="B14" s="559"/>
      <c r="C14" s="58" t="s">
        <v>180</v>
      </c>
      <c r="D14" s="419"/>
      <c r="E14" s="149" t="s">
        <v>281</v>
      </c>
      <c r="F14" s="658"/>
      <c r="G14" s="563"/>
      <c r="H14" s="126" t="s">
        <v>176</v>
      </c>
      <c r="I14" s="564"/>
      <c r="J14" s="659"/>
      <c r="K14" s="627"/>
      <c r="L14" s="627"/>
      <c r="M14" s="627"/>
      <c r="N14" s="627"/>
      <c r="O14" s="627"/>
      <c r="P14" s="626" t="e">
        <v>#VALUE!</v>
      </c>
      <c r="S14" s="109"/>
      <c r="T14" s="109"/>
      <c r="U14" s="109"/>
    </row>
    <row r="15" spans="1:21" s="62" customFormat="1" ht="17.649999999999999" customHeight="1">
      <c r="A15" s="43">
        <f>A13+3</f>
        <v>45054</v>
      </c>
      <c r="B15" s="461" t="s">
        <v>58</v>
      </c>
      <c r="C15" s="57" t="s">
        <v>65</v>
      </c>
      <c r="D15" s="418" t="s">
        <v>85</v>
      </c>
      <c r="E15" s="61" t="s">
        <v>251</v>
      </c>
      <c r="F15" s="565" t="s">
        <v>24</v>
      </c>
      <c r="G15" s="546" t="s">
        <v>15</v>
      </c>
      <c r="H15" s="108" t="s">
        <v>262</v>
      </c>
      <c r="I15" s="473"/>
      <c r="J15" s="623">
        <v>4.8</v>
      </c>
      <c r="K15" s="590">
        <v>2.8</v>
      </c>
      <c r="L15" s="590">
        <v>1.2</v>
      </c>
      <c r="M15" s="590"/>
      <c r="N15" s="590"/>
      <c r="O15" s="590">
        <v>3</v>
      </c>
      <c r="P15" s="591">
        <f>J15*70+K15*77+L15*25+M15*60+N15*100+O15*45</f>
        <v>716.6</v>
      </c>
      <c r="S15" s="109"/>
      <c r="T15" s="109"/>
      <c r="U15" s="109"/>
    </row>
    <row r="16" spans="1:21" s="64" customFormat="1" ht="17.649999999999999" customHeight="1">
      <c r="A16" s="49" t="s">
        <v>35</v>
      </c>
      <c r="B16" s="462"/>
      <c r="C16" s="56" t="s">
        <v>147</v>
      </c>
      <c r="D16" s="409"/>
      <c r="E16" s="128" t="s">
        <v>252</v>
      </c>
      <c r="F16" s="549"/>
      <c r="G16" s="556"/>
      <c r="H16" s="66" t="s">
        <v>263</v>
      </c>
      <c r="I16" s="409"/>
      <c r="J16" s="423"/>
      <c r="K16" s="425"/>
      <c r="L16" s="425"/>
      <c r="M16" s="425"/>
      <c r="N16" s="425"/>
      <c r="O16" s="425"/>
      <c r="P16" s="427" t="e">
        <v>#VALUE!</v>
      </c>
      <c r="S16" s="121"/>
      <c r="T16" s="121"/>
      <c r="U16" s="121"/>
    </row>
    <row r="17" spans="1:21" s="62" customFormat="1" ht="17.649999999999999" customHeight="1">
      <c r="A17" s="46">
        <f>A15+1</f>
        <v>45055</v>
      </c>
      <c r="B17" s="432" t="s">
        <v>340</v>
      </c>
      <c r="C17" s="172" t="s">
        <v>324</v>
      </c>
      <c r="D17" s="615" t="s">
        <v>77</v>
      </c>
      <c r="E17" s="170" t="s">
        <v>341</v>
      </c>
      <c r="F17" s="554" t="s">
        <v>13</v>
      </c>
      <c r="G17" s="549" t="s">
        <v>20</v>
      </c>
      <c r="H17" s="57" t="s">
        <v>283</v>
      </c>
      <c r="I17" s="410" t="s">
        <v>21</v>
      </c>
      <c r="J17" s="423">
        <v>5.2</v>
      </c>
      <c r="K17" s="425">
        <v>2.5</v>
      </c>
      <c r="L17" s="425">
        <v>1.2</v>
      </c>
      <c r="M17" s="425">
        <v>1</v>
      </c>
      <c r="N17" s="425"/>
      <c r="O17" s="425">
        <v>3</v>
      </c>
      <c r="P17" s="427">
        <f>J17*70+K17*77+L17*25+M17*60+N17*100+O17*45</f>
        <v>781.5</v>
      </c>
      <c r="S17" s="109"/>
      <c r="T17" s="109"/>
      <c r="U17" s="109"/>
    </row>
    <row r="18" spans="1:21" s="64" customFormat="1" ht="17.649999999999999" customHeight="1">
      <c r="A18" s="16" t="s">
        <v>22</v>
      </c>
      <c r="B18" s="430"/>
      <c r="C18" s="164" t="s">
        <v>325</v>
      </c>
      <c r="D18" s="657"/>
      <c r="E18" s="171" t="s">
        <v>319</v>
      </c>
      <c r="F18" s="549"/>
      <c r="G18" s="556"/>
      <c r="H18" s="56" t="s">
        <v>282</v>
      </c>
      <c r="I18" s="411"/>
      <c r="J18" s="423"/>
      <c r="K18" s="425"/>
      <c r="L18" s="425"/>
      <c r="M18" s="425"/>
      <c r="N18" s="425"/>
      <c r="O18" s="425"/>
      <c r="P18" s="427" t="e">
        <v>#VALUE!</v>
      </c>
      <c r="S18" s="59"/>
      <c r="T18" s="414"/>
      <c r="U18" s="121"/>
    </row>
    <row r="19" spans="1:21" s="62" customFormat="1" ht="17.649999999999999" customHeight="1">
      <c r="A19" s="46">
        <f>A17+1</f>
        <v>45056</v>
      </c>
      <c r="B19" s="409" t="s">
        <v>23</v>
      </c>
      <c r="C19" s="167" t="s">
        <v>315</v>
      </c>
      <c r="D19" s="655" t="s">
        <v>307</v>
      </c>
      <c r="E19" s="163" t="s">
        <v>313</v>
      </c>
      <c r="F19" s="548" t="s">
        <v>32</v>
      </c>
      <c r="G19" s="556" t="s">
        <v>26</v>
      </c>
      <c r="H19" s="161" t="s">
        <v>316</v>
      </c>
      <c r="I19" s="529" t="s">
        <v>27</v>
      </c>
      <c r="J19" s="623">
        <v>5</v>
      </c>
      <c r="K19" s="590">
        <v>2</v>
      </c>
      <c r="L19" s="590">
        <v>1.2</v>
      </c>
      <c r="M19" s="590"/>
      <c r="N19" s="590">
        <v>1</v>
      </c>
      <c r="O19" s="590">
        <v>2.5</v>
      </c>
      <c r="P19" s="591">
        <f>J19*70+K19*77+L19*25+M19*60+N19*100+O19*45</f>
        <v>746.5</v>
      </c>
      <c r="S19" s="124"/>
      <c r="T19" s="414"/>
      <c r="U19" s="109"/>
    </row>
    <row r="20" spans="1:21" s="64" customFormat="1" ht="17.649999999999999" customHeight="1">
      <c r="A20" s="16" t="s">
        <v>28</v>
      </c>
      <c r="B20" s="462"/>
      <c r="C20" s="168" t="s">
        <v>284</v>
      </c>
      <c r="D20" s="656"/>
      <c r="E20" s="169" t="s">
        <v>314</v>
      </c>
      <c r="F20" s="549" t="s">
        <v>70</v>
      </c>
      <c r="G20" s="556"/>
      <c r="H20" s="162" t="s">
        <v>317</v>
      </c>
      <c r="I20" s="411"/>
      <c r="J20" s="423"/>
      <c r="K20" s="425"/>
      <c r="L20" s="425"/>
      <c r="M20" s="425"/>
      <c r="N20" s="425"/>
      <c r="O20" s="425"/>
      <c r="P20" s="428" t="e">
        <v>#VALUE!</v>
      </c>
      <c r="S20" s="67" t="s">
        <v>259</v>
      </c>
    </row>
    <row r="21" spans="1:21" ht="17.649999999999999" customHeight="1">
      <c r="A21" s="8">
        <f>A19+1</f>
        <v>45057</v>
      </c>
      <c r="B21" s="464" t="s">
        <v>91</v>
      </c>
      <c r="C21" s="181" t="s">
        <v>335</v>
      </c>
      <c r="D21" s="628" t="s">
        <v>70</v>
      </c>
      <c r="E21" s="172" t="s">
        <v>342</v>
      </c>
      <c r="F21" s="647" t="s">
        <v>32</v>
      </c>
      <c r="G21" s="653" t="s">
        <v>20</v>
      </c>
      <c r="H21" s="174" t="s">
        <v>322</v>
      </c>
      <c r="I21" s="619"/>
      <c r="J21" s="621">
        <v>5</v>
      </c>
      <c r="K21" s="609">
        <v>2.5</v>
      </c>
      <c r="L21" s="609">
        <v>1</v>
      </c>
      <c r="M21" s="609"/>
      <c r="N21" s="609"/>
      <c r="O21" s="609">
        <v>2</v>
      </c>
      <c r="P21" s="611">
        <f>J21*70+K21*77+L21*25+M21*60+N21*100+O21*45</f>
        <v>657.5</v>
      </c>
      <c r="R21" s="70"/>
      <c r="S21" s="56" t="s">
        <v>264</v>
      </c>
    </row>
    <row r="22" spans="1:21" s="10" customFormat="1" ht="17.649999999999999" customHeight="1">
      <c r="A22" s="16" t="s">
        <v>30</v>
      </c>
      <c r="B22" s="462"/>
      <c r="C22" s="182" t="s">
        <v>336</v>
      </c>
      <c r="D22" s="629"/>
      <c r="E22" s="164" t="s">
        <v>343</v>
      </c>
      <c r="F22" s="639"/>
      <c r="G22" s="653"/>
      <c r="H22" s="175" t="s">
        <v>323</v>
      </c>
      <c r="I22" s="654"/>
      <c r="J22" s="621"/>
      <c r="K22" s="609"/>
      <c r="L22" s="609"/>
      <c r="M22" s="609"/>
      <c r="N22" s="609"/>
      <c r="O22" s="609"/>
      <c r="P22" s="633" t="e">
        <v>#VALUE!</v>
      </c>
      <c r="R22" s="71"/>
    </row>
    <row r="23" spans="1:21" ht="17.649999999999999" customHeight="1">
      <c r="A23" s="18">
        <f>A21+1</f>
        <v>45058</v>
      </c>
      <c r="B23" s="645" t="s">
        <v>59</v>
      </c>
      <c r="C23" s="57" t="s">
        <v>222</v>
      </c>
      <c r="D23" s="418" t="s">
        <v>25</v>
      </c>
      <c r="E23" s="55" t="s">
        <v>286</v>
      </c>
      <c r="F23" s="647" t="s">
        <v>13</v>
      </c>
      <c r="G23" s="617" t="s">
        <v>33</v>
      </c>
      <c r="H23" s="172" t="s">
        <v>320</v>
      </c>
      <c r="I23" s="649" t="s">
        <v>21</v>
      </c>
      <c r="J23" s="621">
        <v>4.7</v>
      </c>
      <c r="K23" s="609">
        <v>2.5</v>
      </c>
      <c r="L23" s="609">
        <v>1.3</v>
      </c>
      <c r="M23" s="609">
        <v>1</v>
      </c>
      <c r="N23" s="609"/>
      <c r="O23" s="609">
        <v>2.5</v>
      </c>
      <c r="P23" s="611">
        <f>J23*70+K23*77+L23*25+M23*60+N23*100+O23*45</f>
        <v>726.5</v>
      </c>
      <c r="R23" s="72"/>
    </row>
    <row r="24" spans="1:21" s="10" customFormat="1" ht="17.649999999999999" customHeight="1" thickBot="1">
      <c r="A24" s="21" t="s">
        <v>37</v>
      </c>
      <c r="B24" s="646"/>
      <c r="C24" s="68" t="s">
        <v>223</v>
      </c>
      <c r="D24" s="409"/>
      <c r="E24" s="56" t="s">
        <v>287</v>
      </c>
      <c r="F24" s="639"/>
      <c r="G24" s="648"/>
      <c r="H24" s="173" t="s">
        <v>321</v>
      </c>
      <c r="I24" s="650"/>
      <c r="J24" s="651"/>
      <c r="K24" s="652"/>
      <c r="L24" s="652"/>
      <c r="M24" s="652"/>
      <c r="N24" s="652"/>
      <c r="O24" s="652"/>
      <c r="P24" s="633" t="e">
        <v>#VALUE!</v>
      </c>
      <c r="R24" s="73"/>
    </row>
    <row r="25" spans="1:21" ht="17.649999999999999" customHeight="1">
      <c r="A25" s="11">
        <f>A23+3</f>
        <v>45061</v>
      </c>
      <c r="B25" s="634" t="s">
        <v>167</v>
      </c>
      <c r="C25" s="54" t="s">
        <v>73</v>
      </c>
      <c r="D25" s="636" t="s">
        <v>32</v>
      </c>
      <c r="E25" s="54" t="s">
        <v>159</v>
      </c>
      <c r="F25" s="638" t="s">
        <v>13</v>
      </c>
      <c r="G25" s="640" t="s">
        <v>15</v>
      </c>
      <c r="H25" s="140" t="s">
        <v>80</v>
      </c>
      <c r="I25" s="638"/>
      <c r="J25" s="642">
        <v>5.3</v>
      </c>
      <c r="K25" s="643">
        <v>2</v>
      </c>
      <c r="L25" s="643">
        <v>1.3</v>
      </c>
      <c r="M25" s="643"/>
      <c r="N25" s="643"/>
      <c r="O25" s="643">
        <v>3</v>
      </c>
      <c r="P25" s="644">
        <f>J25*70+K25*77+L25*25+M25*60+N25*100+O25*45</f>
        <v>692.5</v>
      </c>
      <c r="R25" s="142"/>
    </row>
    <row r="26" spans="1:21" s="22" customFormat="1" ht="17.649999999999999" customHeight="1">
      <c r="A26" s="13" t="s">
        <v>16</v>
      </c>
      <c r="B26" s="635"/>
      <c r="C26" s="53" t="s">
        <v>75</v>
      </c>
      <c r="D26" s="637"/>
      <c r="E26" s="45" t="s">
        <v>196</v>
      </c>
      <c r="F26" s="639"/>
      <c r="G26" s="641"/>
      <c r="H26" s="66" t="s">
        <v>81</v>
      </c>
      <c r="I26" s="639"/>
      <c r="J26" s="621"/>
      <c r="K26" s="609"/>
      <c r="L26" s="609"/>
      <c r="M26" s="609"/>
      <c r="N26" s="609"/>
      <c r="O26" s="609"/>
      <c r="P26" s="611" t="e">
        <v>#VALUE!</v>
      </c>
      <c r="R26" s="143"/>
    </row>
    <row r="27" spans="1:21" s="62" customFormat="1" ht="17.649999999999999" customHeight="1">
      <c r="A27" s="46">
        <f>A25+1</f>
        <v>45062</v>
      </c>
      <c r="B27" s="464" t="s">
        <v>56</v>
      </c>
      <c r="C27" s="74" t="s">
        <v>74</v>
      </c>
      <c r="D27" s="408" t="s">
        <v>18</v>
      </c>
      <c r="E27" s="57" t="s">
        <v>201</v>
      </c>
      <c r="F27" s="548" t="s">
        <v>19</v>
      </c>
      <c r="G27" s="556" t="s">
        <v>20</v>
      </c>
      <c r="H27" s="19" t="s">
        <v>220</v>
      </c>
      <c r="I27" s="410" t="s">
        <v>21</v>
      </c>
      <c r="J27" s="423">
        <v>4.5</v>
      </c>
      <c r="K27" s="425">
        <v>2</v>
      </c>
      <c r="L27" s="425">
        <v>1.5</v>
      </c>
      <c r="M27" s="425">
        <v>1</v>
      </c>
      <c r="N27" s="425"/>
      <c r="O27" s="425">
        <v>2.5</v>
      </c>
      <c r="P27" s="427">
        <f>J27*70+K27*77+L27*25+M27*60+N27*100+O27*45</f>
        <v>679</v>
      </c>
      <c r="R27" s="109"/>
    </row>
    <row r="28" spans="1:21" s="62" customFormat="1" ht="17.649999999999999" customHeight="1">
      <c r="A28" s="16" t="s">
        <v>22</v>
      </c>
      <c r="B28" s="462"/>
      <c r="C28" s="68" t="s">
        <v>150</v>
      </c>
      <c r="D28" s="409"/>
      <c r="E28" s="56" t="s">
        <v>202</v>
      </c>
      <c r="F28" s="554"/>
      <c r="G28" s="556"/>
      <c r="H28" s="14" t="s">
        <v>221</v>
      </c>
      <c r="I28" s="411"/>
      <c r="J28" s="631"/>
      <c r="K28" s="632"/>
      <c r="L28" s="632"/>
      <c r="M28" s="632"/>
      <c r="N28" s="632"/>
      <c r="O28" s="632"/>
      <c r="P28" s="630" t="e">
        <v>#VALUE!</v>
      </c>
    </row>
    <row r="29" spans="1:21" s="76" customFormat="1" ht="17.649999999999999" customHeight="1">
      <c r="A29" s="8">
        <f>A27+1</f>
        <v>45063</v>
      </c>
      <c r="B29" s="464" t="s">
        <v>23</v>
      </c>
      <c r="C29" s="172" t="s">
        <v>207</v>
      </c>
      <c r="D29" s="418" t="s">
        <v>24</v>
      </c>
      <c r="E29" s="117" t="s">
        <v>305</v>
      </c>
      <c r="F29" s="548" t="s">
        <v>85</v>
      </c>
      <c r="G29" s="464" t="s">
        <v>38</v>
      </c>
      <c r="H29" s="132" t="s">
        <v>190</v>
      </c>
      <c r="I29" s="529" t="s">
        <v>27</v>
      </c>
      <c r="J29" s="623">
        <v>5</v>
      </c>
      <c r="K29" s="590">
        <v>2.1</v>
      </c>
      <c r="L29" s="590">
        <v>1.3</v>
      </c>
      <c r="M29" s="590"/>
      <c r="N29" s="590">
        <v>1</v>
      </c>
      <c r="O29" s="590">
        <v>3</v>
      </c>
      <c r="P29" s="591">
        <f>J29*70+K29*77+L29*25+M29*60+N29*100+O29*45</f>
        <v>779.2</v>
      </c>
      <c r="R29" s="77"/>
    </row>
    <row r="30" spans="1:21" s="76" customFormat="1" ht="17.649999999999999" customHeight="1">
      <c r="A30" s="16" t="s">
        <v>28</v>
      </c>
      <c r="B30" s="462"/>
      <c r="C30" s="180" t="s">
        <v>334</v>
      </c>
      <c r="D30" s="409"/>
      <c r="E30" s="98" t="s">
        <v>306</v>
      </c>
      <c r="F30" s="554"/>
      <c r="G30" s="464"/>
      <c r="H30" s="133" t="s">
        <v>191</v>
      </c>
      <c r="I30" s="411"/>
      <c r="J30" s="423"/>
      <c r="K30" s="425"/>
      <c r="L30" s="425"/>
      <c r="M30" s="425"/>
      <c r="N30" s="425"/>
      <c r="O30" s="425"/>
      <c r="P30" s="428" t="e">
        <v>#VALUE!</v>
      </c>
      <c r="R30" s="59"/>
      <c r="S30" s="414"/>
    </row>
    <row r="31" spans="1:21" s="76" customFormat="1" ht="17.649999999999999" customHeight="1">
      <c r="A31" s="8">
        <f>A29+1</f>
        <v>45064</v>
      </c>
      <c r="B31" s="464" t="s">
        <v>90</v>
      </c>
      <c r="C31" s="167" t="s">
        <v>331</v>
      </c>
      <c r="D31" s="418" t="s">
        <v>25</v>
      </c>
      <c r="E31" s="55" t="s">
        <v>188</v>
      </c>
      <c r="F31" s="628" t="s">
        <v>13</v>
      </c>
      <c r="G31" s="464" t="s">
        <v>20</v>
      </c>
      <c r="H31" s="75" t="s">
        <v>187</v>
      </c>
      <c r="I31" s="529"/>
      <c r="J31" s="423">
        <v>5.3</v>
      </c>
      <c r="K31" s="425">
        <v>2</v>
      </c>
      <c r="L31" s="425">
        <v>1.4</v>
      </c>
      <c r="M31" s="425"/>
      <c r="N31" s="425"/>
      <c r="O31" s="425">
        <v>2.5</v>
      </c>
      <c r="P31" s="427">
        <f>J31*70+K31*77+L31*25+M31*60+N31*100+O31*45</f>
        <v>672.5</v>
      </c>
      <c r="R31" s="60"/>
      <c r="S31" s="414"/>
    </row>
    <row r="32" spans="1:21" s="79" customFormat="1" ht="17.649999999999999" customHeight="1">
      <c r="A32" s="16" t="s">
        <v>30</v>
      </c>
      <c r="B32" s="462"/>
      <c r="C32" s="168" t="s">
        <v>332</v>
      </c>
      <c r="D32" s="418"/>
      <c r="E32" s="45" t="s">
        <v>189</v>
      </c>
      <c r="F32" s="629"/>
      <c r="G32" s="464"/>
      <c r="H32" s="66" t="s">
        <v>213</v>
      </c>
      <c r="I32" s="411"/>
      <c r="J32" s="423"/>
      <c r="K32" s="425"/>
      <c r="L32" s="425"/>
      <c r="M32" s="425"/>
      <c r="N32" s="425"/>
      <c r="O32" s="425"/>
      <c r="P32" s="428" t="e">
        <v>#VALUE!</v>
      </c>
    </row>
    <row r="33" spans="1:20" s="76" customFormat="1" ht="17.649999999999999" customHeight="1">
      <c r="A33" s="8">
        <f>A31+1</f>
        <v>45065</v>
      </c>
      <c r="B33" s="466" t="s">
        <v>39</v>
      </c>
      <c r="C33" s="80" t="s">
        <v>148</v>
      </c>
      <c r="D33" s="408" t="s">
        <v>66</v>
      </c>
      <c r="E33" s="132" t="s">
        <v>192</v>
      </c>
      <c r="F33" s="568" t="s">
        <v>193</v>
      </c>
      <c r="G33" s="470" t="s">
        <v>33</v>
      </c>
      <c r="H33" s="155" t="s">
        <v>78</v>
      </c>
      <c r="I33" s="529" t="s">
        <v>21</v>
      </c>
      <c r="J33" s="425">
        <v>5.5</v>
      </c>
      <c r="K33" s="425">
        <v>3</v>
      </c>
      <c r="L33" s="425">
        <v>1.5</v>
      </c>
      <c r="M33" s="425">
        <v>1</v>
      </c>
      <c r="N33" s="425"/>
      <c r="O33" s="425">
        <v>3</v>
      </c>
      <c r="P33" s="427">
        <f>J33*70+K33*77+L33*25+M33*60+N33*100+O33*45</f>
        <v>848.5</v>
      </c>
    </row>
    <row r="34" spans="1:20" s="79" customFormat="1" ht="17.649999999999999" customHeight="1" thickBot="1">
      <c r="A34" s="51" t="s">
        <v>34</v>
      </c>
      <c r="B34" s="417"/>
      <c r="C34" s="81" t="s">
        <v>149</v>
      </c>
      <c r="D34" s="419"/>
      <c r="E34" s="134" t="s">
        <v>194</v>
      </c>
      <c r="F34" s="569"/>
      <c r="G34" s="420"/>
      <c r="H34" s="156" t="s">
        <v>97</v>
      </c>
      <c r="I34" s="625"/>
      <c r="J34" s="627"/>
      <c r="K34" s="627"/>
      <c r="L34" s="627"/>
      <c r="M34" s="627"/>
      <c r="N34" s="627"/>
      <c r="O34" s="627"/>
      <c r="P34" s="626" t="e">
        <v>#VALUE!</v>
      </c>
      <c r="Q34" s="59"/>
    </row>
    <row r="35" spans="1:20" s="76" customFormat="1" ht="17.649999999999999" customHeight="1">
      <c r="A35" s="43">
        <f>A33+3</f>
        <v>45068</v>
      </c>
      <c r="B35" s="461" t="s">
        <v>40</v>
      </c>
      <c r="C35" s="57" t="s">
        <v>294</v>
      </c>
      <c r="D35" s="418" t="s">
        <v>18</v>
      </c>
      <c r="E35" s="57" t="s">
        <v>198</v>
      </c>
      <c r="F35" s="473" t="s">
        <v>13</v>
      </c>
      <c r="G35" s="552" t="s">
        <v>15</v>
      </c>
      <c r="H35" s="95" t="s">
        <v>98</v>
      </c>
      <c r="I35" s="473"/>
      <c r="J35" s="516">
        <v>5</v>
      </c>
      <c r="K35" s="516">
        <v>2.5</v>
      </c>
      <c r="L35" s="516">
        <v>1.5</v>
      </c>
      <c r="M35" s="516"/>
      <c r="N35" s="516"/>
      <c r="O35" s="516">
        <v>2.5</v>
      </c>
      <c r="P35" s="517">
        <f>J35*70+K35*77+L35*25+M35*60+N35*100+O35*45</f>
        <v>692.5</v>
      </c>
      <c r="Q35" s="60"/>
    </row>
    <row r="36" spans="1:20" s="82" customFormat="1" ht="17.649999999999999" customHeight="1">
      <c r="A36" s="42" t="s">
        <v>35</v>
      </c>
      <c r="B36" s="462"/>
      <c r="C36" s="56" t="s">
        <v>295</v>
      </c>
      <c r="D36" s="409"/>
      <c r="E36" s="56" t="s">
        <v>197</v>
      </c>
      <c r="F36" s="409"/>
      <c r="G36" s="553"/>
      <c r="H36" s="90" t="s">
        <v>199</v>
      </c>
      <c r="I36" s="409"/>
      <c r="J36" s="425"/>
      <c r="K36" s="425"/>
      <c r="L36" s="425"/>
      <c r="M36" s="425"/>
      <c r="N36" s="425"/>
      <c r="O36" s="425"/>
      <c r="P36" s="427" t="e">
        <v>#VALUE!</v>
      </c>
      <c r="Q36" s="414"/>
      <c r="S36" s="83"/>
      <c r="T36" s="624"/>
    </row>
    <row r="37" spans="1:20" s="76" customFormat="1" ht="17.649999999999999" customHeight="1">
      <c r="A37" s="8">
        <f>A35+1</f>
        <v>45069</v>
      </c>
      <c r="B37" s="464" t="s">
        <v>41</v>
      </c>
      <c r="C37" s="150" t="s">
        <v>292</v>
      </c>
      <c r="D37" s="408" t="s">
        <v>18</v>
      </c>
      <c r="E37" s="57" t="s">
        <v>200</v>
      </c>
      <c r="F37" s="418" t="s">
        <v>13</v>
      </c>
      <c r="G37" s="549" t="s">
        <v>20</v>
      </c>
      <c r="H37" s="99" t="s">
        <v>156</v>
      </c>
      <c r="I37" s="410" t="s">
        <v>21</v>
      </c>
      <c r="J37" s="425">
        <v>5.3</v>
      </c>
      <c r="K37" s="425">
        <v>2.2000000000000002</v>
      </c>
      <c r="L37" s="425">
        <v>1.3</v>
      </c>
      <c r="M37" s="425">
        <v>1</v>
      </c>
      <c r="N37" s="425"/>
      <c r="O37" s="425">
        <v>2.5</v>
      </c>
      <c r="P37" s="427">
        <f>J37*70+K37*77+L37*25+M37*60+N37*100+O37*45</f>
        <v>745.4</v>
      </c>
      <c r="Q37" s="414"/>
      <c r="S37" s="84"/>
      <c r="T37" s="624"/>
    </row>
    <row r="38" spans="1:20" s="79" customFormat="1" ht="17.649999999999999" customHeight="1">
      <c r="A38" s="16" t="s">
        <v>22</v>
      </c>
      <c r="B38" s="462"/>
      <c r="C38" s="151" t="s">
        <v>293</v>
      </c>
      <c r="D38" s="409"/>
      <c r="E38" s="56" t="s">
        <v>195</v>
      </c>
      <c r="F38" s="409"/>
      <c r="G38" s="556"/>
      <c r="H38" s="123" t="s">
        <v>212</v>
      </c>
      <c r="I38" s="411"/>
      <c r="J38" s="425"/>
      <c r="K38" s="425"/>
      <c r="L38" s="425"/>
      <c r="M38" s="425"/>
      <c r="N38" s="425"/>
      <c r="O38" s="425"/>
      <c r="P38" s="427" t="e">
        <v>#VALUE!</v>
      </c>
    </row>
    <row r="39" spans="1:20" s="76" customFormat="1" ht="17.649999999999999" customHeight="1">
      <c r="A39" s="8">
        <f>A37+1</f>
        <v>45070</v>
      </c>
      <c r="B39" s="464" t="s">
        <v>23</v>
      </c>
      <c r="C39" s="158" t="s">
        <v>333</v>
      </c>
      <c r="D39" s="408" t="s">
        <v>14</v>
      </c>
      <c r="E39" s="178" t="s">
        <v>344</v>
      </c>
      <c r="F39" s="408" t="s">
        <v>14</v>
      </c>
      <c r="G39" s="556" t="s">
        <v>26</v>
      </c>
      <c r="H39" s="99" t="s">
        <v>210</v>
      </c>
      <c r="I39" s="529" t="s">
        <v>27</v>
      </c>
      <c r="J39" s="623">
        <v>5.0999999999999996</v>
      </c>
      <c r="K39" s="590">
        <v>2</v>
      </c>
      <c r="L39" s="590">
        <v>1.2</v>
      </c>
      <c r="M39" s="590"/>
      <c r="N39" s="590">
        <v>1</v>
      </c>
      <c r="O39" s="590">
        <v>3</v>
      </c>
      <c r="P39" s="591">
        <f>J39*70+K39*77+L39*25+M39*60+N39*100+O39*45</f>
        <v>776</v>
      </c>
    </row>
    <row r="40" spans="1:20" s="79" customFormat="1" ht="17.649999999999999" customHeight="1">
      <c r="A40" s="16" t="s">
        <v>28</v>
      </c>
      <c r="B40" s="462"/>
      <c r="C40" s="160" t="s">
        <v>63</v>
      </c>
      <c r="D40" s="409"/>
      <c r="E40" s="179" t="s">
        <v>330</v>
      </c>
      <c r="F40" s="409"/>
      <c r="G40" s="556"/>
      <c r="H40" s="56" t="s">
        <v>211</v>
      </c>
      <c r="I40" s="411"/>
      <c r="J40" s="423"/>
      <c r="K40" s="425"/>
      <c r="L40" s="425"/>
      <c r="M40" s="425"/>
      <c r="N40" s="425"/>
      <c r="O40" s="425"/>
      <c r="P40" s="427" t="e">
        <v>#VALUE!</v>
      </c>
    </row>
    <row r="41" spans="1:20" s="79" customFormat="1" ht="17.649999999999999" customHeight="1">
      <c r="A41" s="8">
        <f>A39+1</f>
        <v>45071</v>
      </c>
      <c r="B41" s="464" t="s">
        <v>91</v>
      </c>
      <c r="C41" s="158" t="s">
        <v>337</v>
      </c>
      <c r="D41" s="408" t="s">
        <v>29</v>
      </c>
      <c r="E41" s="55" t="s">
        <v>304</v>
      </c>
      <c r="F41" s="408" t="s">
        <v>13</v>
      </c>
      <c r="G41" s="556" t="s">
        <v>20</v>
      </c>
      <c r="H41" s="113" t="s">
        <v>208</v>
      </c>
      <c r="I41" s="529"/>
      <c r="J41" s="623">
        <v>5</v>
      </c>
      <c r="K41" s="590">
        <v>3</v>
      </c>
      <c r="L41" s="590">
        <v>1.2</v>
      </c>
      <c r="M41" s="590"/>
      <c r="N41" s="590"/>
      <c r="O41" s="590">
        <v>3</v>
      </c>
      <c r="P41" s="591">
        <f>J41*70+K41*77+L41*25+M41*60+N41*100+O41*45</f>
        <v>746</v>
      </c>
      <c r="S41" s="55" t="s">
        <v>290</v>
      </c>
    </row>
    <row r="42" spans="1:20" s="79" customFormat="1" ht="17.649999999999999" customHeight="1">
      <c r="A42" s="88" t="s">
        <v>61</v>
      </c>
      <c r="B42" s="458"/>
      <c r="C42" s="160" t="s">
        <v>338</v>
      </c>
      <c r="D42" s="418"/>
      <c r="E42" s="56" t="s">
        <v>226</v>
      </c>
      <c r="F42" s="409"/>
      <c r="G42" s="548"/>
      <c r="H42" s="123" t="s">
        <v>209</v>
      </c>
      <c r="I42" s="410"/>
      <c r="J42" s="424"/>
      <c r="K42" s="426"/>
      <c r="L42" s="426"/>
      <c r="M42" s="426"/>
      <c r="N42" s="426"/>
      <c r="O42" s="426"/>
      <c r="P42" s="428" t="e">
        <v>#VALUE!</v>
      </c>
      <c r="S42" s="56" t="s">
        <v>291</v>
      </c>
    </row>
    <row r="43" spans="1:20" s="76" customFormat="1" ht="17.25" customHeight="1">
      <c r="A43" s="8">
        <f>A41+1</f>
        <v>45072</v>
      </c>
      <c r="B43" s="613" t="s">
        <v>60</v>
      </c>
      <c r="C43" s="55" t="s">
        <v>203</v>
      </c>
      <c r="D43" s="615" t="s">
        <v>18</v>
      </c>
      <c r="E43" s="145" t="s">
        <v>288</v>
      </c>
      <c r="F43" s="418" t="s">
        <v>72</v>
      </c>
      <c r="G43" s="617" t="s">
        <v>33</v>
      </c>
      <c r="H43" s="176" t="s">
        <v>326</v>
      </c>
      <c r="I43" s="619" t="s">
        <v>21</v>
      </c>
      <c r="J43" s="621">
        <v>4.8</v>
      </c>
      <c r="K43" s="609">
        <v>3</v>
      </c>
      <c r="L43" s="609">
        <v>1.5</v>
      </c>
      <c r="M43" s="609">
        <v>1</v>
      </c>
      <c r="N43" s="609"/>
      <c r="O43" s="609">
        <v>2.5</v>
      </c>
      <c r="P43" s="611">
        <f>J43*70+K43*77+L43*25+M43*60+N43*100+O43*45</f>
        <v>777</v>
      </c>
    </row>
    <row r="44" spans="1:20" s="50" customFormat="1" ht="17.649999999999999" customHeight="1" thickBot="1">
      <c r="A44" s="51" t="s">
        <v>55</v>
      </c>
      <c r="B44" s="614"/>
      <c r="C44" s="58" t="s">
        <v>253</v>
      </c>
      <c r="D44" s="616"/>
      <c r="E44" s="146" t="s">
        <v>289</v>
      </c>
      <c r="F44" s="419"/>
      <c r="G44" s="618"/>
      <c r="H44" s="177" t="s">
        <v>327</v>
      </c>
      <c r="I44" s="620"/>
      <c r="J44" s="622"/>
      <c r="K44" s="610"/>
      <c r="L44" s="610"/>
      <c r="M44" s="610"/>
      <c r="N44" s="610"/>
      <c r="O44" s="610"/>
      <c r="P44" s="612" t="e">
        <v>#VALUE!</v>
      </c>
    </row>
    <row r="45" spans="1:20" s="50" customFormat="1" ht="17.649999999999999" customHeight="1">
      <c r="A45" s="43">
        <f>A43+3</f>
        <v>45075</v>
      </c>
      <c r="B45" s="461" t="s">
        <v>92</v>
      </c>
      <c r="C45" s="61" t="s">
        <v>214</v>
      </c>
      <c r="D45" s="473" t="s">
        <v>71</v>
      </c>
      <c r="E45" s="61" t="s">
        <v>151</v>
      </c>
      <c r="F45" s="473" t="s">
        <v>71</v>
      </c>
      <c r="G45" s="567" t="s">
        <v>15</v>
      </c>
      <c r="H45" s="61" t="s">
        <v>88</v>
      </c>
      <c r="I45" s="418"/>
      <c r="J45" s="590">
        <v>5.5</v>
      </c>
      <c r="K45" s="590">
        <v>2</v>
      </c>
      <c r="L45" s="590">
        <v>2.2000000000000002</v>
      </c>
      <c r="M45" s="590"/>
      <c r="N45" s="590"/>
      <c r="O45" s="590">
        <v>2</v>
      </c>
      <c r="P45" s="591">
        <f>J45*70+K45*77+L45*25+M45*60+N45*100+O45*45</f>
        <v>684</v>
      </c>
    </row>
    <row r="46" spans="1:20" s="50" customFormat="1" ht="17.649999999999999" customHeight="1">
      <c r="A46" s="42" t="s">
        <v>35</v>
      </c>
      <c r="B46" s="462"/>
      <c r="C46" s="56" t="s">
        <v>215</v>
      </c>
      <c r="D46" s="409"/>
      <c r="E46" s="56" t="s">
        <v>152</v>
      </c>
      <c r="F46" s="409"/>
      <c r="G46" s="553"/>
      <c r="H46" s="129" t="s">
        <v>224</v>
      </c>
      <c r="I46" s="409"/>
      <c r="J46" s="425"/>
      <c r="K46" s="425"/>
      <c r="L46" s="425"/>
      <c r="M46" s="425"/>
      <c r="N46" s="425"/>
      <c r="O46" s="425"/>
      <c r="P46" s="427" t="e">
        <v>#VALUE!</v>
      </c>
    </row>
    <row r="47" spans="1:20" s="76" customFormat="1" ht="15.75" customHeight="1">
      <c r="A47" s="46">
        <f>A45+1</f>
        <v>45076</v>
      </c>
      <c r="B47" s="409" t="s">
        <v>41</v>
      </c>
      <c r="C47" s="97" t="s">
        <v>184</v>
      </c>
      <c r="D47" s="418" t="s">
        <v>18</v>
      </c>
      <c r="E47" s="57" t="s">
        <v>254</v>
      </c>
      <c r="F47" s="418" t="s">
        <v>256</v>
      </c>
      <c r="G47" s="549" t="s">
        <v>20</v>
      </c>
      <c r="H47" s="99" t="s">
        <v>216</v>
      </c>
      <c r="I47" s="410" t="s">
        <v>21</v>
      </c>
      <c r="J47" s="425">
        <v>5.3</v>
      </c>
      <c r="K47" s="425">
        <v>2.2000000000000002</v>
      </c>
      <c r="L47" s="425">
        <v>1.3</v>
      </c>
      <c r="M47" s="425">
        <v>1</v>
      </c>
      <c r="N47" s="425"/>
      <c r="O47" s="425">
        <v>2.5</v>
      </c>
      <c r="P47" s="427">
        <f>J47*70+K47*77+L47*25+M47*60+N47*100+O47*45</f>
        <v>745.4</v>
      </c>
      <c r="Q47" s="50"/>
      <c r="S47" s="84"/>
      <c r="T47" s="50"/>
    </row>
    <row r="48" spans="1:20" s="79" customFormat="1" ht="17.649999999999999" customHeight="1">
      <c r="A48" s="16" t="s">
        <v>22</v>
      </c>
      <c r="B48" s="462"/>
      <c r="C48" s="98" t="s">
        <v>185</v>
      </c>
      <c r="D48" s="409"/>
      <c r="E48" s="56" t="s">
        <v>255</v>
      </c>
      <c r="F48" s="409"/>
      <c r="G48" s="556"/>
      <c r="H48" s="90" t="s">
        <v>217</v>
      </c>
      <c r="I48" s="411"/>
      <c r="J48" s="425"/>
      <c r="K48" s="425"/>
      <c r="L48" s="425"/>
      <c r="M48" s="425"/>
      <c r="N48" s="425"/>
      <c r="O48" s="425"/>
      <c r="P48" s="427" t="e">
        <v>#VALUE!</v>
      </c>
    </row>
    <row r="49" spans="1:20" s="76" customFormat="1" ht="15.75" customHeight="1">
      <c r="A49" s="46">
        <f>A47+1</f>
        <v>45077</v>
      </c>
      <c r="B49" s="561" t="s">
        <v>285</v>
      </c>
      <c r="C49" s="148" t="s">
        <v>297</v>
      </c>
      <c r="D49" s="561" t="s">
        <v>193</v>
      </c>
      <c r="E49" s="152" t="s">
        <v>302</v>
      </c>
      <c r="F49" s="561" t="s">
        <v>25</v>
      </c>
      <c r="G49" s="680" t="s">
        <v>298</v>
      </c>
      <c r="H49" s="148" t="s">
        <v>300</v>
      </c>
      <c r="I49" s="410"/>
      <c r="J49" s="425">
        <v>5.3</v>
      </c>
      <c r="K49" s="425">
        <v>2.2000000000000002</v>
      </c>
      <c r="L49" s="425">
        <v>1.3</v>
      </c>
      <c r="M49" s="425">
        <v>1</v>
      </c>
      <c r="N49" s="425"/>
      <c r="O49" s="425">
        <v>2.5</v>
      </c>
      <c r="P49" s="427">
        <f>J49*70+K49*77+L49*25+M49*60+N49*100+O49*45</f>
        <v>745.4</v>
      </c>
      <c r="Q49" s="50"/>
      <c r="S49" s="84"/>
      <c r="T49" s="50"/>
    </row>
    <row r="50" spans="1:20" s="79" customFormat="1" ht="17.649999999999999" customHeight="1" thickBot="1">
      <c r="A50" s="42" t="s">
        <v>296</v>
      </c>
      <c r="B50" s="679"/>
      <c r="C50" s="153" t="s">
        <v>299</v>
      </c>
      <c r="D50" s="679"/>
      <c r="E50" s="154" t="s">
        <v>303</v>
      </c>
      <c r="F50" s="679"/>
      <c r="G50" s="561"/>
      <c r="H50" s="153" t="s">
        <v>301</v>
      </c>
      <c r="I50" s="411"/>
      <c r="J50" s="425"/>
      <c r="K50" s="425"/>
      <c r="L50" s="425"/>
      <c r="M50" s="425"/>
      <c r="N50" s="425"/>
      <c r="O50" s="425"/>
      <c r="P50" s="427" t="e">
        <v>#VALUE!</v>
      </c>
    </row>
    <row r="51" spans="1:20" s="23" customFormat="1" ht="14.25" customHeight="1">
      <c r="A51" s="594" t="s">
        <v>42</v>
      </c>
      <c r="B51" s="595"/>
      <c r="C51" s="596" t="s">
        <v>101</v>
      </c>
      <c r="D51" s="596"/>
      <c r="E51" s="100" t="s">
        <v>102</v>
      </c>
      <c r="F51" s="596" t="s">
        <v>103</v>
      </c>
      <c r="G51" s="596"/>
      <c r="H51" s="100" t="s">
        <v>104</v>
      </c>
      <c r="I51" s="597" t="s">
        <v>43</v>
      </c>
      <c r="J51" s="597"/>
      <c r="K51" s="597"/>
      <c r="L51" s="597" t="s">
        <v>44</v>
      </c>
      <c r="M51" s="597"/>
      <c r="N51" s="597" t="s">
        <v>45</v>
      </c>
      <c r="O51" s="597"/>
      <c r="P51" s="598"/>
    </row>
    <row r="52" spans="1:20" s="24" customFormat="1" ht="14.65" customHeight="1">
      <c r="A52" s="599" t="s">
        <v>46</v>
      </c>
      <c r="B52" s="600"/>
      <c r="C52" s="601">
        <v>670</v>
      </c>
      <c r="D52" s="601" t="s">
        <v>47</v>
      </c>
      <c r="E52" s="101">
        <v>4.5</v>
      </c>
      <c r="F52" s="602">
        <v>2</v>
      </c>
      <c r="G52" s="602"/>
      <c r="H52" s="101">
        <v>1.5</v>
      </c>
      <c r="I52" s="592" t="s">
        <v>48</v>
      </c>
      <c r="J52" s="592"/>
      <c r="K52" s="592" t="s">
        <v>47</v>
      </c>
      <c r="L52" s="592" t="s">
        <v>48</v>
      </c>
      <c r="M52" s="592"/>
      <c r="N52" s="592">
        <v>2</v>
      </c>
      <c r="O52" s="592"/>
      <c r="P52" s="593"/>
    </row>
    <row r="53" spans="1:20" s="24" customFormat="1" ht="14.65" customHeight="1">
      <c r="A53" s="599" t="s">
        <v>49</v>
      </c>
      <c r="B53" s="600"/>
      <c r="C53" s="601">
        <v>770</v>
      </c>
      <c r="D53" s="601" t="s">
        <v>47</v>
      </c>
      <c r="E53" s="101">
        <v>5</v>
      </c>
      <c r="F53" s="602">
        <v>2</v>
      </c>
      <c r="G53" s="602"/>
      <c r="H53" s="101">
        <v>2</v>
      </c>
      <c r="I53" s="592" t="s">
        <v>48</v>
      </c>
      <c r="J53" s="592"/>
      <c r="K53" s="592" t="s">
        <v>47</v>
      </c>
      <c r="L53" s="592" t="s">
        <v>48</v>
      </c>
      <c r="M53" s="592"/>
      <c r="N53" s="592">
        <v>2.5</v>
      </c>
      <c r="O53" s="592"/>
      <c r="P53" s="593"/>
    </row>
    <row r="54" spans="1:20" s="24" customFormat="1" ht="14.65" customHeight="1" thickBot="1">
      <c r="A54" s="603" t="s">
        <v>50</v>
      </c>
      <c r="B54" s="604"/>
      <c r="C54" s="605">
        <v>860</v>
      </c>
      <c r="D54" s="605" t="s">
        <v>47</v>
      </c>
      <c r="E54" s="102">
        <v>5.5</v>
      </c>
      <c r="F54" s="606">
        <v>2.5</v>
      </c>
      <c r="G54" s="606"/>
      <c r="H54" s="102">
        <v>2</v>
      </c>
      <c r="I54" s="607" t="s">
        <v>48</v>
      </c>
      <c r="J54" s="607"/>
      <c r="K54" s="607" t="s">
        <v>47</v>
      </c>
      <c r="L54" s="607" t="s">
        <v>48</v>
      </c>
      <c r="M54" s="607"/>
      <c r="N54" s="607">
        <v>2.5</v>
      </c>
      <c r="O54" s="607"/>
      <c r="P54" s="608"/>
    </row>
    <row r="55" spans="1:20" s="24" customFormat="1" ht="14.65" customHeight="1">
      <c r="A55" s="25" t="s">
        <v>51</v>
      </c>
      <c r="B55" s="26"/>
      <c r="C55" s="103"/>
      <c r="D55" s="32"/>
      <c r="E55" s="32"/>
      <c r="F55" s="32"/>
      <c r="G55" s="103"/>
      <c r="H55" s="103"/>
      <c r="I55" s="27"/>
      <c r="J55" s="26"/>
      <c r="K55" s="26"/>
      <c r="L55" s="26"/>
      <c r="M55" s="26"/>
      <c r="N55" s="26"/>
      <c r="O55" s="28"/>
      <c r="P55" s="27"/>
    </row>
    <row r="56" spans="1:20" s="24" customFormat="1" ht="14.65" customHeight="1">
      <c r="A56" s="29" t="s">
        <v>52</v>
      </c>
      <c r="B56" s="27"/>
      <c r="C56" s="103"/>
      <c r="D56" s="32"/>
      <c r="E56" s="32"/>
      <c r="F56" s="32"/>
      <c r="G56" s="103"/>
      <c r="H56" s="103"/>
      <c r="I56" s="27"/>
      <c r="J56" s="27"/>
      <c r="K56" s="27"/>
      <c r="L56" s="27"/>
      <c r="M56" s="27"/>
      <c r="N56" s="27"/>
      <c r="O56" s="30"/>
      <c r="P56" s="27"/>
    </row>
    <row r="57" spans="1:20" ht="14.65" customHeight="1">
      <c r="A57" s="31" t="s">
        <v>53</v>
      </c>
      <c r="B57" s="27"/>
      <c r="C57" s="32"/>
      <c r="D57" s="32"/>
      <c r="E57" s="87" t="s">
        <v>89</v>
      </c>
      <c r="F57" s="32"/>
      <c r="G57" s="32"/>
      <c r="H57" s="32"/>
      <c r="I57" s="32" t="s">
        <v>54</v>
      </c>
      <c r="J57" s="27"/>
      <c r="K57" s="27"/>
      <c r="L57" s="27"/>
      <c r="M57" s="27"/>
      <c r="N57" s="27"/>
      <c r="O57" s="27"/>
      <c r="P57" s="27"/>
    </row>
    <row r="58" spans="1:20" ht="21" customHeight="1">
      <c r="A58" s="33"/>
      <c r="B58" s="27"/>
      <c r="C58" s="103"/>
      <c r="D58" s="32"/>
      <c r="E58" s="32"/>
      <c r="F58" s="32"/>
      <c r="G58" s="103"/>
      <c r="H58" s="103"/>
      <c r="I58" s="27"/>
      <c r="J58" s="27"/>
      <c r="K58" s="27"/>
      <c r="L58" s="27"/>
      <c r="M58" s="27"/>
      <c r="N58" s="27"/>
      <c r="O58" s="30"/>
      <c r="P58" s="27"/>
    </row>
    <row r="59" spans="1:20" ht="21" customHeight="1">
      <c r="A59" s="29"/>
      <c r="B59" s="27"/>
      <c r="C59" s="103"/>
      <c r="D59" s="104"/>
      <c r="E59" s="32"/>
      <c r="F59" s="32"/>
      <c r="G59" s="103"/>
      <c r="H59" s="103"/>
      <c r="I59" s="27"/>
      <c r="J59" s="27"/>
      <c r="K59" s="27"/>
      <c r="L59" s="27"/>
      <c r="M59" s="27"/>
      <c r="N59" s="27"/>
      <c r="O59" s="30"/>
      <c r="P59" s="27"/>
    </row>
    <row r="60" spans="1:20" ht="21" customHeight="1">
      <c r="A60" s="34"/>
      <c r="B60" s="35"/>
      <c r="C60" s="105"/>
      <c r="D60" s="106"/>
      <c r="E60" s="106"/>
      <c r="F60" s="106"/>
      <c r="G60" s="105"/>
      <c r="H60" s="105"/>
      <c r="I60" s="27"/>
      <c r="J60" s="36"/>
      <c r="K60" s="36"/>
      <c r="L60" s="36"/>
      <c r="M60" s="36"/>
      <c r="N60" s="36"/>
      <c r="O60" s="37"/>
      <c r="P60" s="38"/>
    </row>
  </sheetData>
  <sheetProtection selectLockedCells="1" selectUnlockedCells="1"/>
  <mergeCells count="320">
    <mergeCell ref="N49:N50"/>
    <mergeCell ref="O49:O50"/>
    <mergeCell ref="P49:P50"/>
    <mergeCell ref="B49:B50"/>
    <mergeCell ref="D49:D50"/>
    <mergeCell ref="F49:F50"/>
    <mergeCell ref="G49:G50"/>
    <mergeCell ref="I49:I50"/>
    <mergeCell ref="J49:J50"/>
    <mergeCell ref="K49:K50"/>
    <mergeCell ref="L49:L50"/>
    <mergeCell ref="M49:M50"/>
    <mergeCell ref="I47:I48"/>
    <mergeCell ref="J47:J48"/>
    <mergeCell ref="K47:K48"/>
    <mergeCell ref="L47:L48"/>
    <mergeCell ref="L41:L42"/>
    <mergeCell ref="G35:G36"/>
    <mergeCell ref="J37:J38"/>
    <mergeCell ref="K39:K40"/>
    <mergeCell ref="L39:L40"/>
    <mergeCell ref="L43:L44"/>
    <mergeCell ref="G41:G42"/>
    <mergeCell ref="I41:I42"/>
    <mergeCell ref="L45:L46"/>
    <mergeCell ref="J41:J42"/>
    <mergeCell ref="K41:K42"/>
    <mergeCell ref="T18:T19"/>
    <mergeCell ref="S30:S31"/>
    <mergeCell ref="N5:N6"/>
    <mergeCell ref="O5:O6"/>
    <mergeCell ref="P5:P6"/>
    <mergeCell ref="N7:N8"/>
    <mergeCell ref="O7:O8"/>
    <mergeCell ref="P7:P8"/>
    <mergeCell ref="L9:L10"/>
    <mergeCell ref="M9:M10"/>
    <mergeCell ref="N9:N10"/>
    <mergeCell ref="O9:O10"/>
    <mergeCell ref="P9:P10"/>
    <mergeCell ref="L7:L8"/>
    <mergeCell ref="M7:M8"/>
    <mergeCell ref="S7:S8"/>
    <mergeCell ref="P15:P16"/>
    <mergeCell ref="L19:L20"/>
    <mergeCell ref="M19:M20"/>
    <mergeCell ref="N19:N20"/>
    <mergeCell ref="O19:O20"/>
    <mergeCell ref="P19:P20"/>
    <mergeCell ref="N23:N24"/>
    <mergeCell ref="O23:O24"/>
    <mergeCell ref="B11:B12"/>
    <mergeCell ref="D11:D12"/>
    <mergeCell ref="F11:F12"/>
    <mergeCell ref="G11:G12"/>
    <mergeCell ref="I11:I12"/>
    <mergeCell ref="J11:J12"/>
    <mergeCell ref="M11:M12"/>
    <mergeCell ref="L5:L6"/>
    <mergeCell ref="M5:M6"/>
    <mergeCell ref="K5:K6"/>
    <mergeCell ref="B9:B10"/>
    <mergeCell ref="D9:D10"/>
    <mergeCell ref="F9:F10"/>
    <mergeCell ref="G9:G10"/>
    <mergeCell ref="B5:B6"/>
    <mergeCell ref="D5:D6"/>
    <mergeCell ref="F5:F6"/>
    <mergeCell ref="G5:G6"/>
    <mergeCell ref="I5:I6"/>
    <mergeCell ref="J5:J6"/>
    <mergeCell ref="B7:B8"/>
    <mergeCell ref="D7:D8"/>
    <mergeCell ref="F7:F8"/>
    <mergeCell ref="G7:G8"/>
    <mergeCell ref="M41:M42"/>
    <mergeCell ref="N41:N42"/>
    <mergeCell ref="O41:O42"/>
    <mergeCell ref="P41:P42"/>
    <mergeCell ref="I7:I8"/>
    <mergeCell ref="J7:J8"/>
    <mergeCell ref="K11:K12"/>
    <mergeCell ref="L11:L12"/>
    <mergeCell ref="N11:N12"/>
    <mergeCell ref="O11:O12"/>
    <mergeCell ref="P11:P12"/>
    <mergeCell ref="I9:I10"/>
    <mergeCell ref="J9:J10"/>
    <mergeCell ref="K9:K10"/>
    <mergeCell ref="K7:K8"/>
    <mergeCell ref="K13:K14"/>
    <mergeCell ref="L13:L14"/>
    <mergeCell ref="M13:M14"/>
    <mergeCell ref="N13:N14"/>
    <mergeCell ref="O13:O14"/>
    <mergeCell ref="P13:P14"/>
    <mergeCell ref="N15:N16"/>
    <mergeCell ref="O15:O16"/>
    <mergeCell ref="K17:K18"/>
    <mergeCell ref="A1:P1"/>
    <mergeCell ref="C2:D2"/>
    <mergeCell ref="E2:F2"/>
    <mergeCell ref="B3:B4"/>
    <mergeCell ref="D3:D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  <mergeCell ref="B13:B14"/>
    <mergeCell ref="D13:D14"/>
    <mergeCell ref="F13:F14"/>
    <mergeCell ref="G13:G14"/>
    <mergeCell ref="I13:I14"/>
    <mergeCell ref="J13:J14"/>
    <mergeCell ref="K15:K16"/>
    <mergeCell ref="L15:L16"/>
    <mergeCell ref="M15:M16"/>
    <mergeCell ref="B15:B16"/>
    <mergeCell ref="D15:D16"/>
    <mergeCell ref="F15:F16"/>
    <mergeCell ref="G15:G16"/>
    <mergeCell ref="I15:I16"/>
    <mergeCell ref="J15:J16"/>
    <mergeCell ref="L17:L18"/>
    <mergeCell ref="M17:M18"/>
    <mergeCell ref="N17:N18"/>
    <mergeCell ref="O17:O18"/>
    <mergeCell ref="P17:P18"/>
    <mergeCell ref="B17:B18"/>
    <mergeCell ref="D17:D18"/>
    <mergeCell ref="F17:F18"/>
    <mergeCell ref="G17:G18"/>
    <mergeCell ref="I17:I18"/>
    <mergeCell ref="J17:J18"/>
    <mergeCell ref="B21:B22"/>
    <mergeCell ref="D21:D22"/>
    <mergeCell ref="F21:F22"/>
    <mergeCell ref="G21:G22"/>
    <mergeCell ref="I21:I22"/>
    <mergeCell ref="B19:B20"/>
    <mergeCell ref="D19:D20"/>
    <mergeCell ref="G19:G20"/>
    <mergeCell ref="I19:I20"/>
    <mergeCell ref="F19:F20"/>
    <mergeCell ref="J19:J20"/>
    <mergeCell ref="K19:K20"/>
    <mergeCell ref="P21:P22"/>
    <mergeCell ref="J21:J22"/>
    <mergeCell ref="K21:K22"/>
    <mergeCell ref="L21:L22"/>
    <mergeCell ref="M21:M22"/>
    <mergeCell ref="N21:N22"/>
    <mergeCell ref="O21:O22"/>
    <mergeCell ref="P23:P24"/>
    <mergeCell ref="B25:B26"/>
    <mergeCell ref="D25:D26"/>
    <mergeCell ref="F25:F26"/>
    <mergeCell ref="G25:G26"/>
    <mergeCell ref="I25:I26"/>
    <mergeCell ref="J25:J26"/>
    <mergeCell ref="K25:K26"/>
    <mergeCell ref="L25:L26"/>
    <mergeCell ref="M25:M26"/>
    <mergeCell ref="N25:N26"/>
    <mergeCell ref="O25:O26"/>
    <mergeCell ref="P25:P26"/>
    <mergeCell ref="B23:B24"/>
    <mergeCell ref="D23:D24"/>
    <mergeCell ref="F23:F24"/>
    <mergeCell ref="G23:G24"/>
    <mergeCell ref="I23:I24"/>
    <mergeCell ref="J23:J24"/>
    <mergeCell ref="K23:K24"/>
    <mergeCell ref="L23:L24"/>
    <mergeCell ref="M23:M24"/>
    <mergeCell ref="B27:B28"/>
    <mergeCell ref="D27:D28"/>
    <mergeCell ref="F27:F28"/>
    <mergeCell ref="G27:G28"/>
    <mergeCell ref="I27:I28"/>
    <mergeCell ref="P27:P28"/>
    <mergeCell ref="B29:B30"/>
    <mergeCell ref="D29:D30"/>
    <mergeCell ref="F29:F30"/>
    <mergeCell ref="G29:G30"/>
    <mergeCell ref="I29:I30"/>
    <mergeCell ref="J29:J30"/>
    <mergeCell ref="K29:K30"/>
    <mergeCell ref="L29:L30"/>
    <mergeCell ref="M29:M30"/>
    <mergeCell ref="J27:J28"/>
    <mergeCell ref="K27:K28"/>
    <mergeCell ref="L27:L28"/>
    <mergeCell ref="M27:M28"/>
    <mergeCell ref="N27:N28"/>
    <mergeCell ref="O27:O28"/>
    <mergeCell ref="N29:N30"/>
    <mergeCell ref="O29:O30"/>
    <mergeCell ref="P29:P30"/>
    <mergeCell ref="N31:N32"/>
    <mergeCell ref="O31:O32"/>
    <mergeCell ref="P31:P32"/>
    <mergeCell ref="B33:B34"/>
    <mergeCell ref="D33:D34"/>
    <mergeCell ref="G33:G34"/>
    <mergeCell ref="I33:I34"/>
    <mergeCell ref="P33:P34"/>
    <mergeCell ref="J33:J34"/>
    <mergeCell ref="K33:K34"/>
    <mergeCell ref="L33:L34"/>
    <mergeCell ref="M33:M34"/>
    <mergeCell ref="N33:N34"/>
    <mergeCell ref="O33:O34"/>
    <mergeCell ref="B31:B32"/>
    <mergeCell ref="D31:D32"/>
    <mergeCell ref="F31:F32"/>
    <mergeCell ref="G31:G32"/>
    <mergeCell ref="I31:I32"/>
    <mergeCell ref="J31:J32"/>
    <mergeCell ref="K31:K32"/>
    <mergeCell ref="L31:L32"/>
    <mergeCell ref="M31:M32"/>
    <mergeCell ref="F33:F34"/>
    <mergeCell ref="M35:M36"/>
    <mergeCell ref="N35:N36"/>
    <mergeCell ref="O35:O36"/>
    <mergeCell ref="P35:P36"/>
    <mergeCell ref="Q36:Q37"/>
    <mergeCell ref="T36:T37"/>
    <mergeCell ref="B35:B36"/>
    <mergeCell ref="D35:D36"/>
    <mergeCell ref="F35:F36"/>
    <mergeCell ref="I35:I36"/>
    <mergeCell ref="J35:J36"/>
    <mergeCell ref="K35:K36"/>
    <mergeCell ref="L35:L36"/>
    <mergeCell ref="K37:K38"/>
    <mergeCell ref="L37:L38"/>
    <mergeCell ref="M37:M38"/>
    <mergeCell ref="N37:N38"/>
    <mergeCell ref="O37:O38"/>
    <mergeCell ref="P37:P38"/>
    <mergeCell ref="B37:B38"/>
    <mergeCell ref="D37:D38"/>
    <mergeCell ref="F37:F38"/>
    <mergeCell ref="G37:G38"/>
    <mergeCell ref="I37:I38"/>
    <mergeCell ref="M39:M40"/>
    <mergeCell ref="N39:N40"/>
    <mergeCell ref="O39:O40"/>
    <mergeCell ref="P39:P40"/>
    <mergeCell ref="B39:B40"/>
    <mergeCell ref="D39:D40"/>
    <mergeCell ref="F39:F40"/>
    <mergeCell ref="G39:G40"/>
    <mergeCell ref="I39:I40"/>
    <mergeCell ref="J39:J40"/>
    <mergeCell ref="M43:M44"/>
    <mergeCell ref="N43:N44"/>
    <mergeCell ref="O43:O44"/>
    <mergeCell ref="P43:P44"/>
    <mergeCell ref="B43:B44"/>
    <mergeCell ref="D43:D44"/>
    <mergeCell ref="F43:F44"/>
    <mergeCell ref="G43:G44"/>
    <mergeCell ref="I43:I44"/>
    <mergeCell ref="J43:J44"/>
    <mergeCell ref="K43:K44"/>
    <mergeCell ref="B45:B46"/>
    <mergeCell ref="D45:D46"/>
    <mergeCell ref="F45:F46"/>
    <mergeCell ref="G45:G46"/>
    <mergeCell ref="I45:I46"/>
    <mergeCell ref="J45:J46"/>
    <mergeCell ref="K45:K46"/>
    <mergeCell ref="B41:B42"/>
    <mergeCell ref="D41:D42"/>
    <mergeCell ref="F41:F42"/>
    <mergeCell ref="A54:B54"/>
    <mergeCell ref="C54:D54"/>
    <mergeCell ref="F54:G54"/>
    <mergeCell ref="I54:K54"/>
    <mergeCell ref="L54:M54"/>
    <mergeCell ref="N54:P54"/>
    <mergeCell ref="A53:B53"/>
    <mergeCell ref="C53:D53"/>
    <mergeCell ref="F53:G53"/>
    <mergeCell ref="I53:K53"/>
    <mergeCell ref="L53:M53"/>
    <mergeCell ref="N53:P53"/>
    <mergeCell ref="M45:M46"/>
    <mergeCell ref="N45:N46"/>
    <mergeCell ref="O45:O46"/>
    <mergeCell ref="P45:P46"/>
    <mergeCell ref="L52:M52"/>
    <mergeCell ref="N52:P52"/>
    <mergeCell ref="A51:B51"/>
    <mergeCell ref="C51:D51"/>
    <mergeCell ref="F51:G51"/>
    <mergeCell ref="I51:K51"/>
    <mergeCell ref="L51:M51"/>
    <mergeCell ref="N51:P51"/>
    <mergeCell ref="M47:M48"/>
    <mergeCell ref="N47:N48"/>
    <mergeCell ref="O47:O48"/>
    <mergeCell ref="P47:P48"/>
    <mergeCell ref="A52:B52"/>
    <mergeCell ref="C52:D52"/>
    <mergeCell ref="F52:G52"/>
    <mergeCell ref="I52:K52"/>
    <mergeCell ref="B47:B48"/>
    <mergeCell ref="D47:D48"/>
    <mergeCell ref="F47:F48"/>
    <mergeCell ref="G47:G48"/>
  </mergeCells>
  <phoneticPr fontId="11" type="noConversion"/>
  <printOptions horizontalCentered="1" verticalCentered="1"/>
  <pageMargins left="0" right="0" top="0.23622047244094491" bottom="0.15748031496062992" header="0.27559055118110237" footer="0.23622047244094491"/>
  <pageSetup paperSize="9" scale="97" firstPageNumber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AFDBA-52E5-4F92-A1C2-74EBDF8E547F}">
  <sheetPr>
    <pageSetUpPr fitToPage="1"/>
  </sheetPr>
  <dimension ref="A1:V58"/>
  <sheetViews>
    <sheetView workbookViewId="0">
      <selection sqref="A1:P1"/>
    </sheetView>
  </sheetViews>
  <sheetFormatPr defaultColWidth="8.875" defaultRowHeight="21" customHeight="1"/>
  <cols>
    <col min="1" max="1" width="8.625" style="15" customWidth="1"/>
    <col min="2" max="2" width="10.625" style="39" customWidth="1"/>
    <col min="3" max="3" width="16.375" style="107" customWidth="1"/>
    <col min="4" max="4" width="3" style="107" customWidth="1"/>
    <col min="5" max="5" width="15.375" style="107" customWidth="1"/>
    <col min="6" max="6" width="3" style="107" customWidth="1"/>
    <col min="7" max="7" width="10.75" style="107" customWidth="1"/>
    <col min="8" max="8" width="16.375" style="107" customWidth="1"/>
    <col min="9" max="9" width="5.75" style="9" customWidth="1"/>
    <col min="10" max="12" width="4.625" style="9" customWidth="1"/>
    <col min="13" max="13" width="3.625" style="9" customWidth="1"/>
    <col min="14" max="14" width="3.375" style="9" customWidth="1"/>
    <col min="15" max="15" width="4.625" style="9" customWidth="1"/>
    <col min="16" max="16" width="6.5" style="40" customWidth="1"/>
    <col min="17" max="16384" width="8.875" style="9"/>
  </cols>
  <sheetData>
    <row r="1" spans="1:22" s="1" customFormat="1" ht="21" customHeight="1" thickBot="1">
      <c r="A1" s="660" t="s">
        <v>108</v>
      </c>
      <c r="B1" s="660"/>
      <c r="C1" s="660"/>
      <c r="D1" s="660"/>
      <c r="E1" s="660"/>
      <c r="F1" s="660"/>
      <c r="G1" s="660"/>
      <c r="H1" s="660"/>
      <c r="I1" s="660"/>
      <c r="J1" s="660"/>
      <c r="K1" s="660"/>
      <c r="L1" s="660"/>
      <c r="M1" s="660"/>
      <c r="N1" s="660"/>
      <c r="O1" s="660"/>
      <c r="P1" s="660"/>
    </row>
    <row r="2" spans="1:22" s="1" customFormat="1" ht="27" customHeight="1" thickBot="1">
      <c r="A2" s="2" t="s">
        <v>0</v>
      </c>
      <c r="B2" s="3" t="s">
        <v>1</v>
      </c>
      <c r="C2" s="661" t="s">
        <v>2</v>
      </c>
      <c r="D2" s="662"/>
      <c r="E2" s="661" t="s">
        <v>3</v>
      </c>
      <c r="F2" s="663"/>
      <c r="G2" s="93" t="s">
        <v>4</v>
      </c>
      <c r="H2" s="94" t="s">
        <v>5</v>
      </c>
      <c r="I2" s="4" t="s">
        <v>6</v>
      </c>
      <c r="J2" s="5" t="s">
        <v>7</v>
      </c>
      <c r="K2" s="144" t="s">
        <v>273</v>
      </c>
      <c r="L2" s="5" t="s">
        <v>8</v>
      </c>
      <c r="M2" s="5" t="s">
        <v>9</v>
      </c>
      <c r="N2" s="5" t="s">
        <v>10</v>
      </c>
      <c r="O2" s="5" t="s">
        <v>11</v>
      </c>
      <c r="P2" s="6" t="s">
        <v>12</v>
      </c>
      <c r="Q2" s="7"/>
      <c r="R2" s="7"/>
      <c r="S2" s="7"/>
      <c r="T2" s="112"/>
    </row>
    <row r="3" spans="1:22" s="62" customFormat="1" ht="18" hidden="1" customHeight="1">
      <c r="A3" s="8">
        <v>44680</v>
      </c>
      <c r="B3" s="440" t="s">
        <v>167</v>
      </c>
      <c r="C3" s="125" t="s">
        <v>168</v>
      </c>
      <c r="D3" s="522" t="s">
        <v>85</v>
      </c>
      <c r="E3" s="125" t="s">
        <v>169</v>
      </c>
      <c r="F3" s="540" t="s">
        <v>13</v>
      </c>
      <c r="G3" s="542" t="s">
        <v>33</v>
      </c>
      <c r="H3" s="125" t="s">
        <v>170</v>
      </c>
      <c r="I3" s="544" t="s">
        <v>171</v>
      </c>
      <c r="J3" s="516">
        <v>5.5</v>
      </c>
      <c r="K3" s="516">
        <v>2</v>
      </c>
      <c r="L3" s="516">
        <v>2.2000000000000002</v>
      </c>
      <c r="M3" s="516"/>
      <c r="N3" s="516">
        <v>1</v>
      </c>
      <c r="O3" s="516">
        <v>2</v>
      </c>
      <c r="P3" s="517">
        <f>J3*70+K3*75+L3*25+M3*60+N3*80+O3*45</f>
        <v>760</v>
      </c>
      <c r="R3" s="109"/>
      <c r="S3" s="109"/>
      <c r="T3" s="109"/>
    </row>
    <row r="4" spans="1:22" s="64" customFormat="1" ht="18" hidden="1" customHeight="1" thickBot="1">
      <c r="A4" s="42" t="s">
        <v>37</v>
      </c>
      <c r="B4" s="441"/>
      <c r="C4" s="126" t="s">
        <v>172</v>
      </c>
      <c r="D4" s="664"/>
      <c r="E4" s="126" t="s">
        <v>173</v>
      </c>
      <c r="F4" s="541"/>
      <c r="G4" s="543"/>
      <c r="H4" s="126" t="s">
        <v>174</v>
      </c>
      <c r="I4" s="545"/>
      <c r="J4" s="627"/>
      <c r="K4" s="627"/>
      <c r="L4" s="627"/>
      <c r="M4" s="627"/>
      <c r="N4" s="627"/>
      <c r="O4" s="627"/>
      <c r="P4" s="626" t="e">
        <v>#VALUE!</v>
      </c>
      <c r="R4" s="121"/>
      <c r="S4" s="121"/>
      <c r="T4" s="121"/>
    </row>
    <row r="5" spans="1:22" ht="18" customHeight="1">
      <c r="A5" s="43">
        <f>A3+3</f>
        <v>44683</v>
      </c>
      <c r="B5" s="669" t="s">
        <v>57</v>
      </c>
      <c r="C5" s="95" t="s">
        <v>165</v>
      </c>
      <c r="D5" s="628" t="s">
        <v>14</v>
      </c>
      <c r="E5" s="41" t="s">
        <v>67</v>
      </c>
      <c r="F5" s="671" t="s">
        <v>13</v>
      </c>
      <c r="G5" s="648" t="s">
        <v>15</v>
      </c>
      <c r="H5" s="19" t="s">
        <v>79</v>
      </c>
      <c r="I5" s="673"/>
      <c r="J5" s="666">
        <v>4.8</v>
      </c>
      <c r="K5" s="666">
        <v>2</v>
      </c>
      <c r="L5" s="666">
        <v>1.5</v>
      </c>
      <c r="M5" s="666"/>
      <c r="N5" s="666"/>
      <c r="O5" s="666">
        <v>2.5</v>
      </c>
      <c r="P5" s="677">
        <f>J5*70+K5*77+L5*25+M5*60+N5*100+O5*45</f>
        <v>640</v>
      </c>
      <c r="R5" s="70"/>
      <c r="S5" s="70"/>
      <c r="T5" s="70"/>
    </row>
    <row r="6" spans="1:22" s="15" customFormat="1" ht="18" customHeight="1">
      <c r="A6" s="16" t="s">
        <v>16</v>
      </c>
      <c r="B6" s="670"/>
      <c r="C6" s="116" t="s">
        <v>166</v>
      </c>
      <c r="D6" s="629"/>
      <c r="E6" s="48" t="s">
        <v>109</v>
      </c>
      <c r="F6" s="672"/>
      <c r="G6" s="641"/>
      <c r="H6" s="52" t="s">
        <v>110</v>
      </c>
      <c r="I6" s="629"/>
      <c r="J6" s="609"/>
      <c r="K6" s="609"/>
      <c r="L6" s="609"/>
      <c r="M6" s="609"/>
      <c r="N6" s="609"/>
      <c r="O6" s="609"/>
      <c r="P6" s="611" t="e">
        <v>#VALUE!</v>
      </c>
      <c r="R6" s="111"/>
      <c r="S6" s="111"/>
      <c r="T6" s="111"/>
    </row>
    <row r="7" spans="1:22" ht="18" customHeight="1">
      <c r="A7" s="46">
        <f>A5+1</f>
        <v>44684</v>
      </c>
      <c r="B7" s="637" t="s">
        <v>56</v>
      </c>
      <c r="C7" s="97" t="s">
        <v>114</v>
      </c>
      <c r="D7" s="628" t="s">
        <v>29</v>
      </c>
      <c r="E7" s="47" t="s">
        <v>93</v>
      </c>
      <c r="F7" s="676" t="s">
        <v>18</v>
      </c>
      <c r="G7" s="639" t="s">
        <v>20</v>
      </c>
      <c r="H7" s="17" t="s">
        <v>111</v>
      </c>
      <c r="I7" s="665" t="s">
        <v>21</v>
      </c>
      <c r="J7" s="621">
        <v>4.8</v>
      </c>
      <c r="K7" s="609">
        <v>3</v>
      </c>
      <c r="L7" s="609">
        <v>1.5</v>
      </c>
      <c r="M7" s="609">
        <v>1</v>
      </c>
      <c r="N7" s="609"/>
      <c r="O7" s="609">
        <v>3</v>
      </c>
      <c r="P7" s="611">
        <f>J7*70+K7*77+L7*25+M7*60+N7*100+O7*45</f>
        <v>799.5</v>
      </c>
      <c r="Q7" s="59"/>
      <c r="R7" s="120"/>
      <c r="S7" s="678"/>
      <c r="T7" s="70"/>
    </row>
    <row r="8" spans="1:22" s="10" customFormat="1" ht="18" customHeight="1">
      <c r="A8" s="16" t="s">
        <v>22</v>
      </c>
      <c r="B8" s="670"/>
      <c r="C8" s="98" t="s">
        <v>115</v>
      </c>
      <c r="D8" s="629"/>
      <c r="E8" s="45" t="s">
        <v>113</v>
      </c>
      <c r="F8" s="639"/>
      <c r="G8" s="653"/>
      <c r="H8" s="14" t="s">
        <v>112</v>
      </c>
      <c r="I8" s="654"/>
      <c r="J8" s="621"/>
      <c r="K8" s="609"/>
      <c r="L8" s="609"/>
      <c r="M8" s="609"/>
      <c r="N8" s="609"/>
      <c r="O8" s="609"/>
      <c r="P8" s="611" t="e">
        <v>#VALUE!</v>
      </c>
      <c r="Q8" s="60"/>
      <c r="R8" s="110"/>
      <c r="S8" s="678"/>
      <c r="T8" s="73"/>
    </row>
    <row r="9" spans="1:22" s="62" customFormat="1" ht="18" customHeight="1">
      <c r="A9" s="8">
        <f>A7+1</f>
        <v>44685</v>
      </c>
      <c r="B9" s="464" t="s">
        <v>23</v>
      </c>
      <c r="C9" s="89" t="s">
        <v>266</v>
      </c>
      <c r="D9" s="628" t="s">
        <v>14</v>
      </c>
      <c r="E9" s="57" t="s">
        <v>261</v>
      </c>
      <c r="F9" s="548" t="s">
        <v>25</v>
      </c>
      <c r="G9" s="556" t="s">
        <v>26</v>
      </c>
      <c r="H9" s="65" t="s">
        <v>86</v>
      </c>
      <c r="I9" s="529" t="s">
        <v>27</v>
      </c>
      <c r="J9" s="623">
        <v>5.2</v>
      </c>
      <c r="K9" s="590">
        <v>3</v>
      </c>
      <c r="L9" s="590">
        <v>1.3</v>
      </c>
      <c r="M9" s="590"/>
      <c r="N9" s="590">
        <v>1</v>
      </c>
      <c r="O9" s="590">
        <v>2.5</v>
      </c>
      <c r="P9" s="591">
        <f>J9*70+K9*77+L9*25+M9*60+N9*100+O9*45</f>
        <v>840</v>
      </c>
      <c r="R9" s="109"/>
      <c r="S9" s="109"/>
      <c r="T9" s="109"/>
    </row>
    <row r="10" spans="1:22" s="64" customFormat="1" ht="18" customHeight="1">
      <c r="A10" s="16" t="s">
        <v>28</v>
      </c>
      <c r="B10" s="462"/>
      <c r="C10" s="90" t="s">
        <v>269</v>
      </c>
      <c r="D10" s="629"/>
      <c r="E10" s="56" t="s">
        <v>260</v>
      </c>
      <c r="F10" s="549"/>
      <c r="G10" s="556"/>
      <c r="H10" s="66" t="s">
        <v>183</v>
      </c>
      <c r="I10" s="411"/>
      <c r="J10" s="423"/>
      <c r="K10" s="425"/>
      <c r="L10" s="425"/>
      <c r="M10" s="425"/>
      <c r="N10" s="425"/>
      <c r="O10" s="425"/>
      <c r="P10" s="428" t="e">
        <v>#VALUE!</v>
      </c>
    </row>
    <row r="11" spans="1:22" s="62" customFormat="1" ht="18" customHeight="1">
      <c r="A11" s="8">
        <f>A9+1</f>
        <v>44686</v>
      </c>
      <c r="B11" s="464" t="s">
        <v>90</v>
      </c>
      <c r="C11" s="57" t="s">
        <v>227</v>
      </c>
      <c r="D11" s="408" t="s">
        <v>14</v>
      </c>
      <c r="E11" s="55" t="s">
        <v>68</v>
      </c>
      <c r="F11" s="548" t="s">
        <v>13</v>
      </c>
      <c r="G11" s="556" t="s">
        <v>20</v>
      </c>
      <c r="H11" s="67" t="s">
        <v>265</v>
      </c>
      <c r="I11" s="529"/>
      <c r="J11" s="423">
        <v>5</v>
      </c>
      <c r="K11" s="425">
        <v>2.2999999999999998</v>
      </c>
      <c r="L11" s="425">
        <v>1.5</v>
      </c>
      <c r="M11" s="425"/>
      <c r="N11" s="425"/>
      <c r="O11" s="425">
        <v>3</v>
      </c>
      <c r="P11" s="427">
        <f>J11*70+K11*77+L11*25+M11*60+N11*100+O11*45</f>
        <v>699.6</v>
      </c>
    </row>
    <row r="12" spans="1:22" s="64" customFormat="1" ht="18" customHeight="1">
      <c r="A12" s="16" t="s">
        <v>30</v>
      </c>
      <c r="B12" s="462"/>
      <c r="C12" s="56" t="s">
        <v>228</v>
      </c>
      <c r="D12" s="409"/>
      <c r="E12" s="63" t="s">
        <v>69</v>
      </c>
      <c r="F12" s="549"/>
      <c r="G12" s="556"/>
      <c r="H12" s="56" t="s">
        <v>258</v>
      </c>
      <c r="I12" s="411"/>
      <c r="J12" s="423"/>
      <c r="K12" s="425"/>
      <c r="L12" s="425"/>
      <c r="M12" s="425"/>
      <c r="N12" s="425"/>
      <c r="O12" s="425"/>
      <c r="P12" s="428" t="e">
        <v>#VALUE!</v>
      </c>
    </row>
    <row r="13" spans="1:22" s="62" customFormat="1" ht="18" customHeight="1">
      <c r="A13" s="18">
        <f>A11+1</f>
        <v>44687</v>
      </c>
      <c r="B13" s="558" t="s">
        <v>31</v>
      </c>
      <c r="C13" s="57" t="s">
        <v>118</v>
      </c>
      <c r="D13" s="408" t="s">
        <v>36</v>
      </c>
      <c r="E13" s="55" t="s">
        <v>181</v>
      </c>
      <c r="F13" s="554" t="s">
        <v>13</v>
      </c>
      <c r="G13" s="562" t="s">
        <v>33</v>
      </c>
      <c r="H13" s="127" t="s">
        <v>175</v>
      </c>
      <c r="I13" s="557" t="s">
        <v>21</v>
      </c>
      <c r="J13" s="423">
        <v>4.8</v>
      </c>
      <c r="K13" s="425">
        <v>2</v>
      </c>
      <c r="L13" s="425">
        <v>1.5</v>
      </c>
      <c r="M13" s="425">
        <v>1</v>
      </c>
      <c r="N13" s="425"/>
      <c r="O13" s="425">
        <v>2</v>
      </c>
      <c r="P13" s="427">
        <f>J13*70+K13*77+L13*25+M13*60+N13*100+O13*45</f>
        <v>677.5</v>
      </c>
    </row>
    <row r="14" spans="1:22" s="62" customFormat="1" ht="18" customHeight="1" thickBot="1">
      <c r="A14" s="20" t="s">
        <v>34</v>
      </c>
      <c r="B14" s="559"/>
      <c r="C14" s="58" t="s">
        <v>117</v>
      </c>
      <c r="D14" s="419"/>
      <c r="E14" s="56" t="s">
        <v>182</v>
      </c>
      <c r="F14" s="549"/>
      <c r="G14" s="563"/>
      <c r="H14" s="126" t="s">
        <v>176</v>
      </c>
      <c r="I14" s="564"/>
      <c r="J14" s="659"/>
      <c r="K14" s="627"/>
      <c r="L14" s="627"/>
      <c r="M14" s="627"/>
      <c r="N14" s="627"/>
      <c r="O14" s="627"/>
      <c r="P14" s="626" t="e">
        <v>#VALUE!</v>
      </c>
    </row>
    <row r="15" spans="1:22" s="62" customFormat="1" ht="17.649999999999999" customHeight="1">
      <c r="A15" s="43">
        <f>A13+3</f>
        <v>44690</v>
      </c>
      <c r="B15" s="461" t="s">
        <v>58</v>
      </c>
      <c r="C15" s="57" t="s">
        <v>119</v>
      </c>
      <c r="D15" s="418" t="s">
        <v>85</v>
      </c>
      <c r="E15" s="61" t="s">
        <v>271</v>
      </c>
      <c r="F15" s="565" t="s">
        <v>24</v>
      </c>
      <c r="G15" s="546" t="s">
        <v>15</v>
      </c>
      <c r="H15" s="108" t="s">
        <v>262</v>
      </c>
      <c r="I15" s="473"/>
      <c r="J15" s="623">
        <v>4.8</v>
      </c>
      <c r="K15" s="590">
        <v>2.8</v>
      </c>
      <c r="L15" s="590">
        <v>1.8</v>
      </c>
      <c r="M15" s="590"/>
      <c r="N15" s="590"/>
      <c r="O15" s="590">
        <v>3</v>
      </c>
      <c r="P15" s="591">
        <f>J15*70+K15*77+L15*25+M15*60+N15*100+O15*45</f>
        <v>731.6</v>
      </c>
    </row>
    <row r="16" spans="1:22" s="64" customFormat="1" ht="17.649999999999999" customHeight="1">
      <c r="A16" s="49" t="s">
        <v>35</v>
      </c>
      <c r="B16" s="462"/>
      <c r="C16" s="56" t="s">
        <v>120</v>
      </c>
      <c r="D16" s="409"/>
      <c r="E16" s="128" t="s">
        <v>272</v>
      </c>
      <c r="F16" s="549"/>
      <c r="G16" s="556"/>
      <c r="H16" s="66" t="s">
        <v>263</v>
      </c>
      <c r="I16" s="409"/>
      <c r="J16" s="423"/>
      <c r="K16" s="425"/>
      <c r="L16" s="425"/>
      <c r="M16" s="425"/>
      <c r="N16" s="425"/>
      <c r="O16" s="425"/>
      <c r="P16" s="427" t="e">
        <v>#VALUE!</v>
      </c>
      <c r="S16" s="121"/>
      <c r="T16" s="121"/>
      <c r="U16" s="121"/>
      <c r="V16" s="121"/>
    </row>
    <row r="17" spans="1:22" s="62" customFormat="1" ht="17.649999999999999" customHeight="1">
      <c r="A17" s="46">
        <f>A15+1</f>
        <v>44691</v>
      </c>
      <c r="B17" s="409" t="s">
        <v>56</v>
      </c>
      <c r="C17" s="44" t="s">
        <v>229</v>
      </c>
      <c r="D17" s="615" t="s">
        <v>32</v>
      </c>
      <c r="E17" s="131" t="s">
        <v>186</v>
      </c>
      <c r="F17" s="554" t="s">
        <v>13</v>
      </c>
      <c r="G17" s="549" t="s">
        <v>20</v>
      </c>
      <c r="H17" s="57" t="s">
        <v>121</v>
      </c>
      <c r="I17" s="410" t="s">
        <v>21</v>
      </c>
      <c r="J17" s="423">
        <v>5.2</v>
      </c>
      <c r="K17" s="425">
        <v>2.5</v>
      </c>
      <c r="L17" s="425">
        <v>1.5</v>
      </c>
      <c r="M17" s="425">
        <v>1</v>
      </c>
      <c r="N17" s="425"/>
      <c r="O17" s="425">
        <v>2.5</v>
      </c>
      <c r="P17" s="427">
        <f>J17*70+K17*77+L17*25+M17*60+N17*100+O17*45</f>
        <v>766.5</v>
      </c>
      <c r="S17" s="109"/>
      <c r="T17" s="109"/>
      <c r="U17" s="109"/>
      <c r="V17" s="109"/>
    </row>
    <row r="18" spans="1:22" s="64" customFormat="1" ht="17.649999999999999" customHeight="1">
      <c r="A18" s="16" t="s">
        <v>22</v>
      </c>
      <c r="B18" s="462"/>
      <c r="C18" s="45" t="s">
        <v>230</v>
      </c>
      <c r="D18" s="657"/>
      <c r="E18" s="130" t="s">
        <v>231</v>
      </c>
      <c r="F18" s="549"/>
      <c r="G18" s="556"/>
      <c r="H18" s="56" t="s">
        <v>122</v>
      </c>
      <c r="I18" s="411"/>
      <c r="J18" s="423"/>
      <c r="K18" s="425"/>
      <c r="L18" s="425"/>
      <c r="M18" s="425"/>
      <c r="N18" s="425"/>
      <c r="O18" s="425"/>
      <c r="P18" s="427" t="e">
        <v>#VALUE!</v>
      </c>
      <c r="S18" s="121"/>
      <c r="T18" s="121"/>
      <c r="U18" s="121"/>
      <c r="V18" s="121"/>
    </row>
    <row r="19" spans="1:22" s="62" customFormat="1" ht="17.649999999999999" customHeight="1">
      <c r="A19" s="46">
        <f>A17+1</f>
        <v>44692</v>
      </c>
      <c r="B19" s="409" t="s">
        <v>23</v>
      </c>
      <c r="C19" s="57" t="s">
        <v>232</v>
      </c>
      <c r="D19" s="408"/>
      <c r="E19" s="57" t="s">
        <v>218</v>
      </c>
      <c r="F19" s="548" t="s">
        <v>36</v>
      </c>
      <c r="G19" s="556" t="s">
        <v>26</v>
      </c>
      <c r="H19" s="65" t="s">
        <v>236</v>
      </c>
      <c r="I19" s="529" t="s">
        <v>27</v>
      </c>
      <c r="J19" s="623">
        <v>5</v>
      </c>
      <c r="K19" s="590">
        <v>3</v>
      </c>
      <c r="L19" s="590">
        <v>1.3</v>
      </c>
      <c r="M19" s="590"/>
      <c r="N19" s="590">
        <v>1</v>
      </c>
      <c r="O19" s="590">
        <v>2.5</v>
      </c>
      <c r="P19" s="591">
        <f>J19*70+K19*77+L19*25+M19*60+N19*100+O19*45</f>
        <v>826</v>
      </c>
      <c r="S19" s="109"/>
      <c r="T19" s="109"/>
      <c r="U19" s="109"/>
      <c r="V19" s="109"/>
    </row>
    <row r="20" spans="1:22" s="64" customFormat="1" ht="17.649999999999999" customHeight="1">
      <c r="A20" s="16" t="s">
        <v>28</v>
      </c>
      <c r="B20" s="462"/>
      <c r="C20" s="56" t="s">
        <v>233</v>
      </c>
      <c r="D20" s="409"/>
      <c r="E20" s="63" t="s">
        <v>234</v>
      </c>
      <c r="F20" s="549" t="s">
        <v>70</v>
      </c>
      <c r="G20" s="556"/>
      <c r="H20" s="69" t="s">
        <v>235</v>
      </c>
      <c r="I20" s="411"/>
      <c r="J20" s="423"/>
      <c r="K20" s="425"/>
      <c r="L20" s="425"/>
      <c r="M20" s="425"/>
      <c r="N20" s="425"/>
      <c r="O20" s="425"/>
      <c r="P20" s="428" t="e">
        <v>#VALUE!</v>
      </c>
      <c r="S20" s="121"/>
      <c r="T20" s="120"/>
      <c r="U20" s="684"/>
      <c r="V20" s="121"/>
    </row>
    <row r="21" spans="1:22" ht="17.649999999999999" customHeight="1">
      <c r="A21" s="8">
        <f>A19+1</f>
        <v>44693</v>
      </c>
      <c r="B21" s="464" t="s">
        <v>91</v>
      </c>
      <c r="C21" s="97" t="s">
        <v>143</v>
      </c>
      <c r="D21" s="628" t="s">
        <v>18</v>
      </c>
      <c r="E21" s="55" t="s">
        <v>237</v>
      </c>
      <c r="F21" s="647" t="s">
        <v>13</v>
      </c>
      <c r="G21" s="653" t="s">
        <v>20</v>
      </c>
      <c r="H21" s="17" t="s">
        <v>95</v>
      </c>
      <c r="I21" s="619"/>
      <c r="J21" s="621">
        <v>5</v>
      </c>
      <c r="K21" s="609">
        <v>2.2000000000000002</v>
      </c>
      <c r="L21" s="609">
        <v>1.5</v>
      </c>
      <c r="M21" s="609"/>
      <c r="N21" s="609"/>
      <c r="O21" s="609">
        <v>2</v>
      </c>
      <c r="P21" s="611">
        <f>J21*70+K21*77+L21*25+M21*60+N21*100+O21*45</f>
        <v>646.9</v>
      </c>
      <c r="R21" s="70"/>
      <c r="S21" s="70"/>
      <c r="T21" s="110"/>
      <c r="U21" s="684"/>
      <c r="V21" s="70"/>
    </row>
    <row r="22" spans="1:22" s="10" customFormat="1" ht="17.649999999999999" customHeight="1">
      <c r="A22" s="16" t="s">
        <v>30</v>
      </c>
      <c r="B22" s="462"/>
      <c r="C22" s="115" t="s">
        <v>143</v>
      </c>
      <c r="D22" s="629"/>
      <c r="E22" s="56" t="s">
        <v>126</v>
      </c>
      <c r="F22" s="639"/>
      <c r="G22" s="653"/>
      <c r="H22" s="14" t="s">
        <v>125</v>
      </c>
      <c r="I22" s="654"/>
      <c r="J22" s="621"/>
      <c r="K22" s="609"/>
      <c r="L22" s="609"/>
      <c r="M22" s="609"/>
      <c r="N22" s="609"/>
      <c r="O22" s="609"/>
      <c r="P22" s="633" t="e">
        <v>#VALUE!</v>
      </c>
      <c r="R22" s="71"/>
      <c r="S22" s="73"/>
      <c r="T22" s="73"/>
      <c r="U22" s="73"/>
      <c r="V22" s="73"/>
    </row>
    <row r="23" spans="1:22" ht="17.649999999999999" customHeight="1">
      <c r="A23" s="18">
        <f>A21+1</f>
        <v>44694</v>
      </c>
      <c r="B23" s="645" t="s">
        <v>59</v>
      </c>
      <c r="C23" s="57" t="s">
        <v>123</v>
      </c>
      <c r="D23" s="418" t="s">
        <v>66</v>
      </c>
      <c r="E23" s="55" t="s">
        <v>219</v>
      </c>
      <c r="F23" s="647" t="s">
        <v>13</v>
      </c>
      <c r="G23" s="617" t="s">
        <v>33</v>
      </c>
      <c r="H23" s="17" t="s">
        <v>267</v>
      </c>
      <c r="I23" s="649" t="s">
        <v>21</v>
      </c>
      <c r="J23" s="621">
        <v>4.7</v>
      </c>
      <c r="K23" s="609">
        <v>2.5</v>
      </c>
      <c r="L23" s="609">
        <v>1.3</v>
      </c>
      <c r="M23" s="609">
        <v>1</v>
      </c>
      <c r="N23" s="609"/>
      <c r="O23" s="609">
        <v>2.5</v>
      </c>
      <c r="P23" s="611">
        <f>J23*70+K23*77+L23*25+M23*60+N23*100+O23*45</f>
        <v>726.5</v>
      </c>
      <c r="R23" s="72"/>
      <c r="S23" s="70"/>
      <c r="T23" s="70"/>
      <c r="U23" s="70"/>
      <c r="V23" s="70"/>
    </row>
    <row r="24" spans="1:22" s="10" customFormat="1" ht="17.649999999999999" customHeight="1" thickBot="1">
      <c r="A24" s="21" t="s">
        <v>37</v>
      </c>
      <c r="B24" s="646"/>
      <c r="C24" s="68" t="s">
        <v>124</v>
      </c>
      <c r="D24" s="409"/>
      <c r="E24" s="56" t="s">
        <v>238</v>
      </c>
      <c r="F24" s="639"/>
      <c r="G24" s="648"/>
      <c r="H24" s="141" t="s">
        <v>268</v>
      </c>
      <c r="I24" s="650"/>
      <c r="J24" s="651"/>
      <c r="K24" s="652"/>
      <c r="L24" s="652"/>
      <c r="M24" s="652"/>
      <c r="N24" s="652"/>
      <c r="O24" s="652"/>
      <c r="P24" s="633" t="e">
        <v>#VALUE!</v>
      </c>
      <c r="R24" s="73"/>
      <c r="S24" s="73"/>
      <c r="T24" s="73"/>
      <c r="U24" s="73"/>
      <c r="V24" s="73"/>
    </row>
    <row r="25" spans="1:22" ht="17.649999999999999" customHeight="1" thickBot="1">
      <c r="A25" s="11">
        <f>A23+3</f>
        <v>44697</v>
      </c>
      <c r="B25" s="681" t="s">
        <v>17</v>
      </c>
      <c r="C25" s="54" t="s">
        <v>129</v>
      </c>
      <c r="D25" s="636" t="s">
        <v>32</v>
      </c>
      <c r="E25" s="54" t="s">
        <v>160</v>
      </c>
      <c r="F25" s="638" t="s">
        <v>13</v>
      </c>
      <c r="G25" s="640" t="s">
        <v>15</v>
      </c>
      <c r="H25" s="75" t="s">
        <v>80</v>
      </c>
      <c r="I25" s="638"/>
      <c r="J25" s="642">
        <v>5.3</v>
      </c>
      <c r="K25" s="643">
        <v>2</v>
      </c>
      <c r="L25" s="643">
        <v>1.2</v>
      </c>
      <c r="M25" s="643"/>
      <c r="N25" s="643"/>
      <c r="O25" s="643">
        <v>3</v>
      </c>
      <c r="P25" s="644">
        <f>J25*70+K25*77+L25*25+M25*60+N25*100+O25*45</f>
        <v>690</v>
      </c>
      <c r="S25" s="70"/>
      <c r="T25" s="70"/>
      <c r="U25" s="70"/>
      <c r="V25" s="70"/>
    </row>
    <row r="26" spans="1:22" s="22" customFormat="1" ht="17.649999999999999" customHeight="1">
      <c r="A26" s="13" t="s">
        <v>16</v>
      </c>
      <c r="B26" s="682"/>
      <c r="C26" s="53" t="s">
        <v>130</v>
      </c>
      <c r="D26" s="637"/>
      <c r="E26" s="45" t="s">
        <v>161</v>
      </c>
      <c r="F26" s="639"/>
      <c r="G26" s="641"/>
      <c r="H26" s="66" t="s">
        <v>131</v>
      </c>
      <c r="I26" s="639"/>
      <c r="J26" s="621"/>
      <c r="K26" s="609"/>
      <c r="L26" s="609"/>
      <c r="M26" s="609"/>
      <c r="N26" s="609"/>
      <c r="O26" s="609"/>
      <c r="P26" s="611" t="e">
        <v>#VALUE!</v>
      </c>
      <c r="R26" s="12" t="s">
        <v>220</v>
      </c>
      <c r="S26" s="139"/>
      <c r="T26" s="139"/>
      <c r="U26" s="139"/>
      <c r="V26" s="139"/>
    </row>
    <row r="27" spans="1:22" s="62" customFormat="1" ht="17.649999999999999" customHeight="1">
      <c r="A27" s="46">
        <f>A25+1</f>
        <v>44698</v>
      </c>
      <c r="B27" s="464" t="s">
        <v>56</v>
      </c>
      <c r="C27" s="74" t="s">
        <v>132</v>
      </c>
      <c r="D27" s="408" t="s">
        <v>18</v>
      </c>
      <c r="E27" s="57" t="s">
        <v>76</v>
      </c>
      <c r="F27" s="548" t="s">
        <v>19</v>
      </c>
      <c r="G27" s="556" t="s">
        <v>20</v>
      </c>
      <c r="H27" s="19" t="s">
        <v>220</v>
      </c>
      <c r="I27" s="410" t="s">
        <v>21</v>
      </c>
      <c r="J27" s="423">
        <v>4.5</v>
      </c>
      <c r="K27" s="425">
        <v>2.1</v>
      </c>
      <c r="L27" s="425">
        <v>1.5</v>
      </c>
      <c r="M27" s="425">
        <v>1</v>
      </c>
      <c r="N27" s="425"/>
      <c r="O27" s="425">
        <v>2.5</v>
      </c>
      <c r="P27" s="427">
        <f>J27*70+K27*77+L27*25+M27*60+N27*100+O27*45</f>
        <v>686.7</v>
      </c>
      <c r="R27" s="14" t="s">
        <v>221</v>
      </c>
      <c r="S27" s="109"/>
      <c r="T27" s="109"/>
      <c r="U27" s="109"/>
      <c r="V27" s="109"/>
    </row>
    <row r="28" spans="1:22" s="62" customFormat="1" ht="17.649999999999999" customHeight="1">
      <c r="A28" s="16" t="s">
        <v>22</v>
      </c>
      <c r="B28" s="462"/>
      <c r="C28" s="68" t="s">
        <v>133</v>
      </c>
      <c r="D28" s="409"/>
      <c r="E28" s="56" t="s">
        <v>270</v>
      </c>
      <c r="F28" s="554"/>
      <c r="G28" s="556"/>
      <c r="H28" s="14" t="s">
        <v>221</v>
      </c>
      <c r="I28" s="411"/>
      <c r="J28" s="631"/>
      <c r="K28" s="632"/>
      <c r="L28" s="632"/>
      <c r="M28" s="632"/>
      <c r="N28" s="632"/>
      <c r="O28" s="632"/>
      <c r="P28" s="630" t="e">
        <v>#VALUE!</v>
      </c>
      <c r="S28" s="109"/>
      <c r="T28" s="109"/>
      <c r="U28" s="109"/>
      <c r="V28" s="109"/>
    </row>
    <row r="29" spans="1:22" s="76" customFormat="1" ht="17.649999999999999" customHeight="1">
      <c r="A29" s="8">
        <f>A27+1</f>
        <v>44699</v>
      </c>
      <c r="B29" s="464" t="s">
        <v>23</v>
      </c>
      <c r="C29" s="57" t="s">
        <v>62</v>
      </c>
      <c r="D29" s="418" t="s">
        <v>24</v>
      </c>
      <c r="E29" s="118" t="s">
        <v>144</v>
      </c>
      <c r="F29" s="548" t="s">
        <v>85</v>
      </c>
      <c r="G29" s="464" t="s">
        <v>38</v>
      </c>
      <c r="H29" s="75" t="s">
        <v>83</v>
      </c>
      <c r="I29" s="529" t="s">
        <v>27</v>
      </c>
      <c r="J29" s="623">
        <v>5</v>
      </c>
      <c r="K29" s="590">
        <v>2.1</v>
      </c>
      <c r="L29" s="590">
        <v>1.3</v>
      </c>
      <c r="M29" s="590"/>
      <c r="N29" s="590">
        <v>1</v>
      </c>
      <c r="O29" s="590">
        <v>3</v>
      </c>
      <c r="P29" s="591">
        <f>J29*70+K29*77+L29*25+M29*60+N29*100+O29*45</f>
        <v>779.2</v>
      </c>
      <c r="R29" s="77"/>
    </row>
    <row r="30" spans="1:22" s="76" customFormat="1" ht="17.649999999999999" customHeight="1">
      <c r="A30" s="16" t="s">
        <v>28</v>
      </c>
      <c r="B30" s="462"/>
      <c r="C30" s="56" t="s">
        <v>134</v>
      </c>
      <c r="D30" s="409"/>
      <c r="E30" s="98" t="s">
        <v>135</v>
      </c>
      <c r="F30" s="549"/>
      <c r="G30" s="464"/>
      <c r="H30" s="66" t="s">
        <v>136</v>
      </c>
      <c r="I30" s="411"/>
      <c r="J30" s="423"/>
      <c r="K30" s="425"/>
      <c r="L30" s="425"/>
      <c r="M30" s="425"/>
      <c r="N30" s="425"/>
      <c r="O30" s="425"/>
      <c r="P30" s="428" t="e">
        <v>#VALUE!</v>
      </c>
      <c r="R30" s="78"/>
    </row>
    <row r="31" spans="1:22" s="76" customFormat="1" ht="17.649999999999999" customHeight="1">
      <c r="A31" s="8">
        <f>A29+1</f>
        <v>44700</v>
      </c>
      <c r="B31" s="464" t="s">
        <v>90</v>
      </c>
      <c r="C31" s="55" t="s">
        <v>239</v>
      </c>
      <c r="D31" s="418" t="s">
        <v>18</v>
      </c>
      <c r="E31" s="55" t="s">
        <v>107</v>
      </c>
      <c r="F31" s="628" t="s">
        <v>13</v>
      </c>
      <c r="G31" s="464" t="s">
        <v>20</v>
      </c>
      <c r="H31" s="75" t="s">
        <v>241</v>
      </c>
      <c r="I31" s="529"/>
      <c r="J31" s="423">
        <v>5.3</v>
      </c>
      <c r="K31" s="425">
        <v>2.5</v>
      </c>
      <c r="L31" s="425">
        <v>1.4</v>
      </c>
      <c r="M31" s="425"/>
      <c r="N31" s="425"/>
      <c r="O31" s="425">
        <v>2.5</v>
      </c>
      <c r="P31" s="427">
        <f>J31*70+K31*77+L31*25+M31*60+N31*100+O31*45</f>
        <v>711</v>
      </c>
    </row>
    <row r="32" spans="1:22" s="79" customFormat="1" ht="17.649999999999999" customHeight="1">
      <c r="A32" s="16" t="s">
        <v>30</v>
      </c>
      <c r="B32" s="462"/>
      <c r="C32" s="56" t="s">
        <v>240</v>
      </c>
      <c r="D32" s="418"/>
      <c r="E32" s="45" t="s">
        <v>106</v>
      </c>
      <c r="F32" s="629"/>
      <c r="G32" s="464"/>
      <c r="H32" s="66" t="s">
        <v>242</v>
      </c>
      <c r="I32" s="411"/>
      <c r="J32" s="423"/>
      <c r="K32" s="425"/>
      <c r="L32" s="425"/>
      <c r="M32" s="425"/>
      <c r="N32" s="425"/>
      <c r="O32" s="425"/>
      <c r="P32" s="428" t="e">
        <v>#VALUE!</v>
      </c>
      <c r="S32" s="59"/>
      <c r="T32" s="414"/>
    </row>
    <row r="33" spans="1:20" s="76" customFormat="1" ht="17.649999999999999" customHeight="1">
      <c r="A33" s="8">
        <f>A31+1</f>
        <v>44701</v>
      </c>
      <c r="B33" s="466" t="s">
        <v>39</v>
      </c>
      <c r="C33" s="135" t="s">
        <v>127</v>
      </c>
      <c r="D33" s="647" t="s">
        <v>18</v>
      </c>
      <c r="E33" s="132" t="s">
        <v>192</v>
      </c>
      <c r="F33" s="568" t="s">
        <v>193</v>
      </c>
      <c r="G33" s="470" t="s">
        <v>33</v>
      </c>
      <c r="H33" s="92" t="s">
        <v>78</v>
      </c>
      <c r="I33" s="529" t="s">
        <v>21</v>
      </c>
      <c r="J33" s="425">
        <v>5.5</v>
      </c>
      <c r="K33" s="425">
        <v>3</v>
      </c>
      <c r="L33" s="425">
        <v>1.3</v>
      </c>
      <c r="M33" s="425">
        <v>1</v>
      </c>
      <c r="N33" s="425"/>
      <c r="O33" s="425">
        <v>3</v>
      </c>
      <c r="P33" s="427">
        <f>J33*70+K33*77+L33*25+M33*60+N33*100+O33*45</f>
        <v>843.5</v>
      </c>
      <c r="S33" s="60"/>
      <c r="T33" s="414"/>
    </row>
    <row r="34" spans="1:20" s="79" customFormat="1" ht="17.649999999999999" customHeight="1" thickBot="1">
      <c r="A34" s="51" t="s">
        <v>34</v>
      </c>
      <c r="B34" s="417"/>
      <c r="C34" s="136" t="s">
        <v>128</v>
      </c>
      <c r="D34" s="683"/>
      <c r="E34" s="134" t="s">
        <v>194</v>
      </c>
      <c r="F34" s="569"/>
      <c r="G34" s="420"/>
      <c r="H34" s="91" t="s">
        <v>97</v>
      </c>
      <c r="I34" s="625"/>
      <c r="J34" s="627"/>
      <c r="K34" s="627"/>
      <c r="L34" s="627"/>
      <c r="M34" s="627"/>
      <c r="N34" s="627"/>
      <c r="O34" s="627"/>
      <c r="P34" s="626" t="e">
        <v>#VALUE!</v>
      </c>
      <c r="Q34" s="59"/>
    </row>
    <row r="35" spans="1:20" s="76" customFormat="1" ht="17.649999999999999" customHeight="1">
      <c r="A35" s="43">
        <f>A33+3</f>
        <v>44704</v>
      </c>
      <c r="B35" s="461" t="s">
        <v>40</v>
      </c>
      <c r="C35" s="57" t="s">
        <v>243</v>
      </c>
      <c r="D35" s="418" t="s">
        <v>18</v>
      </c>
      <c r="E35" s="57" t="s">
        <v>153</v>
      </c>
      <c r="F35" s="418" t="s">
        <v>77</v>
      </c>
      <c r="G35" s="552" t="s">
        <v>15</v>
      </c>
      <c r="H35" s="95" t="s">
        <v>98</v>
      </c>
      <c r="I35" s="473"/>
      <c r="J35" s="516">
        <v>5</v>
      </c>
      <c r="K35" s="516">
        <v>2.8</v>
      </c>
      <c r="L35" s="516">
        <v>1.5</v>
      </c>
      <c r="M35" s="516"/>
      <c r="N35" s="516"/>
      <c r="O35" s="516">
        <v>2.5</v>
      </c>
      <c r="P35" s="517">
        <f>J35*70+K35*77+L35*25+M35*60+N35*100+O35*45</f>
        <v>715.6</v>
      </c>
      <c r="Q35" s="60"/>
    </row>
    <row r="36" spans="1:20" s="82" customFormat="1" ht="17.649999999999999" customHeight="1">
      <c r="A36" s="42" t="s">
        <v>35</v>
      </c>
      <c r="B36" s="462"/>
      <c r="C36" s="56" t="s">
        <v>244</v>
      </c>
      <c r="D36" s="409"/>
      <c r="E36" s="56" t="s">
        <v>154</v>
      </c>
      <c r="F36" s="409"/>
      <c r="G36" s="553"/>
      <c r="H36" s="114" t="s">
        <v>137</v>
      </c>
      <c r="I36" s="409"/>
      <c r="J36" s="425"/>
      <c r="K36" s="425"/>
      <c r="L36" s="425"/>
      <c r="M36" s="425"/>
      <c r="N36" s="425"/>
      <c r="O36" s="425"/>
      <c r="P36" s="427" t="e">
        <v>#VALUE!</v>
      </c>
      <c r="Q36" s="414"/>
      <c r="S36" s="59"/>
      <c r="T36" s="624"/>
    </row>
    <row r="37" spans="1:20" s="76" customFormat="1" ht="17.649999999999999" customHeight="1">
      <c r="A37" s="8">
        <f>A35+1</f>
        <v>44705</v>
      </c>
      <c r="B37" s="464" t="s">
        <v>41</v>
      </c>
      <c r="C37" s="99" t="s">
        <v>99</v>
      </c>
      <c r="D37" s="408" t="s">
        <v>18</v>
      </c>
      <c r="E37" s="55" t="s">
        <v>84</v>
      </c>
      <c r="F37" s="418" t="s">
        <v>13</v>
      </c>
      <c r="G37" s="549" t="s">
        <v>20</v>
      </c>
      <c r="H37" s="99" t="s">
        <v>162</v>
      </c>
      <c r="I37" s="410" t="s">
        <v>21</v>
      </c>
      <c r="J37" s="425">
        <v>5.3</v>
      </c>
      <c r="K37" s="425">
        <v>2.2000000000000002</v>
      </c>
      <c r="L37" s="425">
        <v>1.3</v>
      </c>
      <c r="M37" s="425">
        <v>1</v>
      </c>
      <c r="N37" s="425"/>
      <c r="O37" s="425">
        <v>2.5</v>
      </c>
      <c r="P37" s="427">
        <f>J37*70+K37*77+L37*25+M37*60+N37*100+O37*45</f>
        <v>745.4</v>
      </c>
      <c r="Q37" s="414"/>
      <c r="S37" s="60"/>
      <c r="T37" s="624"/>
    </row>
    <row r="38" spans="1:20" s="79" customFormat="1" ht="19.149999999999999" customHeight="1">
      <c r="A38" s="16" t="s">
        <v>22</v>
      </c>
      <c r="B38" s="462"/>
      <c r="C38" s="119" t="s">
        <v>140</v>
      </c>
      <c r="D38" s="409"/>
      <c r="E38" s="85" t="s">
        <v>138</v>
      </c>
      <c r="F38" s="409"/>
      <c r="G38" s="556"/>
      <c r="H38" s="96" t="s">
        <v>163</v>
      </c>
      <c r="I38" s="411"/>
      <c r="J38" s="425"/>
      <c r="K38" s="425"/>
      <c r="L38" s="425"/>
      <c r="M38" s="425"/>
      <c r="N38" s="425"/>
      <c r="O38" s="425"/>
      <c r="P38" s="427" t="e">
        <v>#VALUE!</v>
      </c>
    </row>
    <row r="39" spans="1:20" s="76" customFormat="1" ht="17.649999999999999" customHeight="1">
      <c r="A39" s="8">
        <f>A37+1</f>
        <v>44706</v>
      </c>
      <c r="B39" s="464" t="s">
        <v>23</v>
      </c>
      <c r="C39" s="55" t="s">
        <v>206</v>
      </c>
      <c r="D39" s="408" t="s">
        <v>14</v>
      </c>
      <c r="E39" s="55" t="s">
        <v>100</v>
      </c>
      <c r="F39" s="408" t="s">
        <v>14</v>
      </c>
      <c r="G39" s="556" t="s">
        <v>26</v>
      </c>
      <c r="H39" s="99" t="s">
        <v>86</v>
      </c>
      <c r="I39" s="529" t="s">
        <v>27</v>
      </c>
      <c r="J39" s="623">
        <v>5.0999999999999996</v>
      </c>
      <c r="K39" s="590">
        <v>2</v>
      </c>
      <c r="L39" s="590">
        <v>1.2</v>
      </c>
      <c r="M39" s="590"/>
      <c r="N39" s="590">
        <v>1</v>
      </c>
      <c r="O39" s="590">
        <v>3</v>
      </c>
      <c r="P39" s="591">
        <f>J39*70+K39*77+L39*25+M39*60+N39*100+O39*45</f>
        <v>776</v>
      </c>
    </row>
    <row r="40" spans="1:20" s="79" customFormat="1" ht="17.649999999999999" customHeight="1">
      <c r="A40" s="16" t="s">
        <v>28</v>
      </c>
      <c r="B40" s="462"/>
      <c r="C40" s="86" t="s">
        <v>245</v>
      </c>
      <c r="D40" s="409"/>
      <c r="E40" s="56" t="s">
        <v>139</v>
      </c>
      <c r="F40" s="409"/>
      <c r="G40" s="556"/>
      <c r="H40" s="56" t="s">
        <v>87</v>
      </c>
      <c r="I40" s="411"/>
      <c r="J40" s="423"/>
      <c r="K40" s="425"/>
      <c r="L40" s="425"/>
      <c r="M40" s="425"/>
      <c r="N40" s="425"/>
      <c r="O40" s="425"/>
      <c r="P40" s="427" t="e">
        <v>#VALUE!</v>
      </c>
    </row>
    <row r="41" spans="1:20" s="79" customFormat="1" ht="17.649999999999999" customHeight="1">
      <c r="A41" s="8">
        <f>A39+1</f>
        <v>44707</v>
      </c>
      <c r="B41" s="464" t="s">
        <v>91</v>
      </c>
      <c r="C41" s="97" t="s">
        <v>246</v>
      </c>
      <c r="D41" s="408" t="s">
        <v>29</v>
      </c>
      <c r="E41" s="57" t="s">
        <v>225</v>
      </c>
      <c r="F41" s="408" t="s">
        <v>13</v>
      </c>
      <c r="G41" s="556" t="s">
        <v>20</v>
      </c>
      <c r="H41" s="113" t="s">
        <v>142</v>
      </c>
      <c r="I41" s="529"/>
      <c r="J41" s="623">
        <v>5</v>
      </c>
      <c r="K41" s="590">
        <v>3</v>
      </c>
      <c r="L41" s="590">
        <v>1.2</v>
      </c>
      <c r="M41" s="590"/>
      <c r="N41" s="590">
        <v>1</v>
      </c>
      <c r="O41" s="590">
        <v>3</v>
      </c>
      <c r="P41" s="591">
        <f>J41*70+K41*77+L41*25+M41*60+N41*100+O41*45</f>
        <v>846</v>
      </c>
    </row>
    <row r="42" spans="1:20" s="79" customFormat="1" ht="17.649999999999999" customHeight="1">
      <c r="A42" s="88" t="s">
        <v>61</v>
      </c>
      <c r="B42" s="458"/>
      <c r="C42" s="98" t="s">
        <v>247</v>
      </c>
      <c r="D42" s="418"/>
      <c r="E42" s="63" t="s">
        <v>226</v>
      </c>
      <c r="F42" s="409"/>
      <c r="G42" s="548"/>
      <c r="H42" s="96" t="s">
        <v>141</v>
      </c>
      <c r="I42" s="410"/>
      <c r="J42" s="424"/>
      <c r="K42" s="426"/>
      <c r="L42" s="426"/>
      <c r="M42" s="426"/>
      <c r="N42" s="426"/>
      <c r="O42" s="426"/>
      <c r="P42" s="428" t="e">
        <v>#VALUE!</v>
      </c>
    </row>
    <row r="43" spans="1:20" s="76" customFormat="1" ht="17.25" customHeight="1">
      <c r="A43" s="8">
        <f>A41+1</f>
        <v>44708</v>
      </c>
      <c r="B43" s="613" t="s">
        <v>60</v>
      </c>
      <c r="C43" s="55" t="s">
        <v>145</v>
      </c>
      <c r="D43" s="615" t="s">
        <v>18</v>
      </c>
      <c r="E43" s="55" t="s">
        <v>204</v>
      </c>
      <c r="F43" s="418" t="s">
        <v>72</v>
      </c>
      <c r="G43" s="617" t="s">
        <v>33</v>
      </c>
      <c r="H43" s="80" t="s">
        <v>157</v>
      </c>
      <c r="I43" s="619" t="s">
        <v>21</v>
      </c>
      <c r="J43" s="621">
        <v>4.8</v>
      </c>
      <c r="K43" s="609">
        <v>2</v>
      </c>
      <c r="L43" s="609">
        <v>1.5</v>
      </c>
      <c r="M43" s="609"/>
      <c r="N43" s="609"/>
      <c r="O43" s="609">
        <v>2.5</v>
      </c>
      <c r="P43" s="611">
        <f>J43*70+K43*77+L43*25+M43*60+N43*100+O43*45</f>
        <v>640</v>
      </c>
    </row>
    <row r="44" spans="1:20" s="50" customFormat="1" ht="17.649999999999999" customHeight="1" thickBot="1">
      <c r="A44" s="51" t="s">
        <v>55</v>
      </c>
      <c r="B44" s="614"/>
      <c r="C44" s="58" t="s">
        <v>146</v>
      </c>
      <c r="D44" s="616"/>
      <c r="E44" s="58" t="s">
        <v>205</v>
      </c>
      <c r="F44" s="419"/>
      <c r="G44" s="618"/>
      <c r="H44" s="81" t="s">
        <v>158</v>
      </c>
      <c r="I44" s="620"/>
      <c r="J44" s="622"/>
      <c r="K44" s="610"/>
      <c r="L44" s="610"/>
      <c r="M44" s="610"/>
      <c r="N44" s="610"/>
      <c r="O44" s="610"/>
      <c r="P44" s="612" t="e">
        <v>#VALUE!</v>
      </c>
    </row>
    <row r="45" spans="1:20" s="50" customFormat="1" ht="17.649999999999999" customHeight="1">
      <c r="A45" s="46">
        <f>A43+3</f>
        <v>44711</v>
      </c>
      <c r="B45" s="409" t="s">
        <v>92</v>
      </c>
      <c r="C45" s="61" t="s">
        <v>274</v>
      </c>
      <c r="D45" s="473" t="s">
        <v>71</v>
      </c>
      <c r="E45" s="61" t="s">
        <v>151</v>
      </c>
      <c r="F45" s="473" t="s">
        <v>71</v>
      </c>
      <c r="G45" s="567" t="s">
        <v>15</v>
      </c>
      <c r="H45" s="61" t="s">
        <v>88</v>
      </c>
      <c r="I45" s="473"/>
      <c r="J45" s="590">
        <v>5.5</v>
      </c>
      <c r="K45" s="590">
        <v>2</v>
      </c>
      <c r="L45" s="590">
        <v>2.2000000000000002</v>
      </c>
      <c r="M45" s="590"/>
      <c r="N45" s="590">
        <v>1</v>
      </c>
      <c r="O45" s="590">
        <v>2</v>
      </c>
      <c r="P45" s="591">
        <f>J45*70+K45*77+L45*25+M45*60+N45*100+O45*45</f>
        <v>784</v>
      </c>
    </row>
    <row r="46" spans="1:20" s="50" customFormat="1" ht="17.649999999999999" customHeight="1">
      <c r="A46" s="42" t="s">
        <v>35</v>
      </c>
      <c r="B46" s="462"/>
      <c r="C46" s="56" t="s">
        <v>275</v>
      </c>
      <c r="D46" s="409"/>
      <c r="E46" s="137" t="s">
        <v>116</v>
      </c>
      <c r="F46" s="409"/>
      <c r="G46" s="553"/>
      <c r="H46" s="138" t="s">
        <v>248</v>
      </c>
      <c r="I46" s="409"/>
      <c r="J46" s="425"/>
      <c r="K46" s="425"/>
      <c r="L46" s="425"/>
      <c r="M46" s="425"/>
      <c r="N46" s="425"/>
      <c r="O46" s="425"/>
      <c r="P46" s="427" t="e">
        <v>#VALUE!</v>
      </c>
    </row>
    <row r="47" spans="1:20" s="76" customFormat="1" ht="17.649999999999999" customHeight="1">
      <c r="A47" s="8">
        <f>A45+1</f>
        <v>44712</v>
      </c>
      <c r="B47" s="409" t="s">
        <v>41</v>
      </c>
      <c r="C47" s="99" t="s">
        <v>249</v>
      </c>
      <c r="D47" s="418" t="s">
        <v>18</v>
      </c>
      <c r="E47" s="57" t="s">
        <v>254</v>
      </c>
      <c r="F47" s="418" t="s">
        <v>256</v>
      </c>
      <c r="G47" s="549" t="s">
        <v>20</v>
      </c>
      <c r="H47" s="99" t="s">
        <v>216</v>
      </c>
      <c r="I47" s="410" t="s">
        <v>21</v>
      </c>
      <c r="J47" s="425">
        <v>5.3</v>
      </c>
      <c r="K47" s="425">
        <v>2.2000000000000002</v>
      </c>
      <c r="L47" s="425">
        <v>1.3</v>
      </c>
      <c r="M47" s="425">
        <v>1</v>
      </c>
      <c r="N47" s="425"/>
      <c r="O47" s="425">
        <v>2.5</v>
      </c>
      <c r="P47" s="427">
        <f>J47*70+K47*77+L47*25+M47*60+N47*100+O47*45</f>
        <v>745.4</v>
      </c>
      <c r="Q47" s="50"/>
      <c r="S47" s="84"/>
      <c r="T47" s="50"/>
    </row>
    <row r="48" spans="1:20" s="79" customFormat="1" ht="19.149999999999999" customHeight="1" thickBot="1">
      <c r="A48" s="16" t="s">
        <v>22</v>
      </c>
      <c r="B48" s="462"/>
      <c r="C48" s="119" t="s">
        <v>250</v>
      </c>
      <c r="D48" s="409"/>
      <c r="E48" s="56" t="s">
        <v>257</v>
      </c>
      <c r="F48" s="409"/>
      <c r="G48" s="556"/>
      <c r="H48" s="90" t="s">
        <v>217</v>
      </c>
      <c r="I48" s="411"/>
      <c r="J48" s="425"/>
      <c r="K48" s="425"/>
      <c r="L48" s="425"/>
      <c r="M48" s="425"/>
      <c r="N48" s="425"/>
      <c r="O48" s="425"/>
      <c r="P48" s="427" t="e">
        <v>#VALUE!</v>
      </c>
    </row>
    <row r="49" spans="1:16" s="23" customFormat="1" ht="14.25" customHeight="1">
      <c r="A49" s="594" t="s">
        <v>42</v>
      </c>
      <c r="B49" s="595"/>
      <c r="C49" s="596" t="s">
        <v>101</v>
      </c>
      <c r="D49" s="596"/>
      <c r="E49" s="100" t="s">
        <v>102</v>
      </c>
      <c r="F49" s="596" t="s">
        <v>103</v>
      </c>
      <c r="G49" s="596"/>
      <c r="H49" s="100" t="s">
        <v>104</v>
      </c>
      <c r="I49" s="597" t="s">
        <v>43</v>
      </c>
      <c r="J49" s="597"/>
      <c r="K49" s="597"/>
      <c r="L49" s="597" t="s">
        <v>44</v>
      </c>
      <c r="M49" s="597"/>
      <c r="N49" s="597" t="s">
        <v>45</v>
      </c>
      <c r="O49" s="597"/>
      <c r="P49" s="598"/>
    </row>
    <row r="50" spans="1:16" s="24" customFormat="1" ht="14.65" customHeight="1">
      <c r="A50" s="599" t="s">
        <v>46</v>
      </c>
      <c r="B50" s="600"/>
      <c r="C50" s="601">
        <v>670</v>
      </c>
      <c r="D50" s="601" t="s">
        <v>47</v>
      </c>
      <c r="E50" s="101">
        <v>4.5</v>
      </c>
      <c r="F50" s="602">
        <v>2</v>
      </c>
      <c r="G50" s="602"/>
      <c r="H50" s="101">
        <v>1.5</v>
      </c>
      <c r="I50" s="592" t="s">
        <v>48</v>
      </c>
      <c r="J50" s="592"/>
      <c r="K50" s="592" t="s">
        <v>47</v>
      </c>
      <c r="L50" s="592" t="s">
        <v>48</v>
      </c>
      <c r="M50" s="592"/>
      <c r="N50" s="592">
        <v>2</v>
      </c>
      <c r="O50" s="592"/>
      <c r="P50" s="593"/>
    </row>
    <row r="51" spans="1:16" s="24" customFormat="1" ht="14.65" customHeight="1">
      <c r="A51" s="599" t="s">
        <v>49</v>
      </c>
      <c r="B51" s="600"/>
      <c r="C51" s="601">
        <v>770</v>
      </c>
      <c r="D51" s="601" t="s">
        <v>47</v>
      </c>
      <c r="E51" s="101">
        <v>5</v>
      </c>
      <c r="F51" s="602">
        <v>2</v>
      </c>
      <c r="G51" s="602"/>
      <c r="H51" s="101">
        <v>2</v>
      </c>
      <c r="I51" s="592" t="s">
        <v>48</v>
      </c>
      <c r="J51" s="592"/>
      <c r="K51" s="592" t="s">
        <v>47</v>
      </c>
      <c r="L51" s="592" t="s">
        <v>48</v>
      </c>
      <c r="M51" s="592"/>
      <c r="N51" s="592">
        <v>2.5</v>
      </c>
      <c r="O51" s="592"/>
      <c r="P51" s="593"/>
    </row>
    <row r="52" spans="1:16" s="24" customFormat="1" ht="14.65" customHeight="1" thickBot="1">
      <c r="A52" s="603" t="s">
        <v>50</v>
      </c>
      <c r="B52" s="604"/>
      <c r="C52" s="605">
        <v>860</v>
      </c>
      <c r="D52" s="605" t="s">
        <v>47</v>
      </c>
      <c r="E52" s="102">
        <v>5.5</v>
      </c>
      <c r="F52" s="606">
        <v>2.5</v>
      </c>
      <c r="G52" s="606"/>
      <c r="H52" s="102">
        <v>2</v>
      </c>
      <c r="I52" s="607" t="s">
        <v>48</v>
      </c>
      <c r="J52" s="607"/>
      <c r="K52" s="607" t="s">
        <v>47</v>
      </c>
      <c r="L52" s="607" t="s">
        <v>48</v>
      </c>
      <c r="M52" s="607"/>
      <c r="N52" s="607">
        <v>2.5</v>
      </c>
      <c r="O52" s="607"/>
      <c r="P52" s="608"/>
    </row>
    <row r="53" spans="1:16" s="24" customFormat="1" ht="14.65" customHeight="1">
      <c r="A53" s="25" t="s">
        <v>51</v>
      </c>
      <c r="B53" s="26"/>
      <c r="C53" s="103"/>
      <c r="D53" s="32"/>
      <c r="E53" s="32"/>
      <c r="F53" s="32"/>
      <c r="G53" s="103"/>
      <c r="H53" s="103"/>
      <c r="I53" s="27"/>
      <c r="J53" s="26"/>
      <c r="K53" s="26"/>
      <c r="L53" s="26"/>
      <c r="M53" s="26"/>
      <c r="N53" s="26"/>
      <c r="O53" s="28"/>
      <c r="P53" s="27"/>
    </row>
    <row r="54" spans="1:16" s="24" customFormat="1" ht="14.65" customHeight="1">
      <c r="A54" s="29" t="s">
        <v>52</v>
      </c>
      <c r="B54" s="27"/>
      <c r="C54" s="103"/>
      <c r="D54" s="32"/>
      <c r="E54" s="32"/>
      <c r="F54" s="32"/>
      <c r="G54" s="103"/>
      <c r="H54" s="103"/>
      <c r="I54" s="27"/>
      <c r="J54" s="27"/>
      <c r="K54" s="27"/>
      <c r="L54" s="27"/>
      <c r="M54" s="27"/>
      <c r="N54" s="27"/>
      <c r="O54" s="30"/>
      <c r="P54" s="27"/>
    </row>
    <row r="55" spans="1:16" ht="14.65" customHeight="1">
      <c r="A55" s="31" t="s">
        <v>53</v>
      </c>
      <c r="B55" s="27"/>
      <c r="C55" s="32"/>
      <c r="D55" s="32"/>
      <c r="E55" s="87" t="s">
        <v>89</v>
      </c>
      <c r="F55" s="32"/>
      <c r="G55" s="32"/>
      <c r="H55" s="32"/>
      <c r="I55" s="32" t="s">
        <v>54</v>
      </c>
      <c r="J55" s="27"/>
      <c r="K55" s="27"/>
      <c r="L55" s="27"/>
      <c r="M55" s="27"/>
      <c r="N55" s="27"/>
      <c r="O55" s="27"/>
      <c r="P55" s="27"/>
    </row>
    <row r="56" spans="1:16" ht="21" customHeight="1">
      <c r="A56" s="33"/>
      <c r="B56" s="27"/>
      <c r="C56" s="103"/>
      <c r="D56" s="32"/>
      <c r="E56" s="32"/>
      <c r="F56" s="32"/>
      <c r="G56" s="103"/>
      <c r="H56" s="103"/>
      <c r="I56" s="27"/>
      <c r="J56" s="27"/>
      <c r="K56" s="27"/>
      <c r="L56" s="27"/>
      <c r="M56" s="27"/>
      <c r="N56" s="27"/>
      <c r="O56" s="30"/>
      <c r="P56" s="27"/>
    </row>
    <row r="57" spans="1:16" ht="21" customHeight="1">
      <c r="A57" s="29"/>
      <c r="B57" s="27"/>
      <c r="C57" s="103"/>
      <c r="D57" s="104"/>
      <c r="E57" s="32"/>
      <c r="F57" s="32"/>
      <c r="G57" s="103"/>
      <c r="H57" s="103"/>
      <c r="I57" s="27"/>
      <c r="J57" s="27"/>
      <c r="K57" s="27"/>
      <c r="L57" s="27"/>
      <c r="M57" s="27"/>
      <c r="N57" s="27"/>
      <c r="O57" s="30"/>
      <c r="P57" s="27"/>
    </row>
    <row r="58" spans="1:16" ht="21" customHeight="1">
      <c r="A58" s="34"/>
      <c r="B58" s="35"/>
      <c r="C58" s="105"/>
      <c r="D58" s="106"/>
      <c r="E58" s="106"/>
      <c r="F58" s="106"/>
      <c r="G58" s="105"/>
      <c r="H58" s="105"/>
      <c r="I58" s="27"/>
      <c r="J58" s="36"/>
      <c r="K58" s="36"/>
      <c r="L58" s="36"/>
      <c r="M58" s="36"/>
      <c r="N58" s="36"/>
      <c r="O58" s="37"/>
      <c r="P58" s="38"/>
    </row>
  </sheetData>
  <sheetProtection selectLockedCells="1" selectUnlockedCells="1"/>
  <mergeCells count="308">
    <mergeCell ref="U20:U21"/>
    <mergeCell ref="T32:T33"/>
    <mergeCell ref="A52:B52"/>
    <mergeCell ref="C52:D52"/>
    <mergeCell ref="F52:G52"/>
    <mergeCell ref="I52:K52"/>
    <mergeCell ref="L52:M52"/>
    <mergeCell ref="N52:P52"/>
    <mergeCell ref="A51:B51"/>
    <mergeCell ref="C51:D51"/>
    <mergeCell ref="F51:G51"/>
    <mergeCell ref="I51:K51"/>
    <mergeCell ref="L51:M51"/>
    <mergeCell ref="N51:P51"/>
    <mergeCell ref="A50:B50"/>
    <mergeCell ref="C50:D50"/>
    <mergeCell ref="F50:G50"/>
    <mergeCell ref="I50:K50"/>
    <mergeCell ref="L50:M50"/>
    <mergeCell ref="N50:P50"/>
    <mergeCell ref="A49:B49"/>
    <mergeCell ref="C49:D49"/>
    <mergeCell ref="F49:G49"/>
    <mergeCell ref="I49:K49"/>
    <mergeCell ref="L49:M49"/>
    <mergeCell ref="N49:P49"/>
    <mergeCell ref="K45:K46"/>
    <mergeCell ref="L45:L46"/>
    <mergeCell ref="M45:M46"/>
    <mergeCell ref="N45:N46"/>
    <mergeCell ref="O45:O46"/>
    <mergeCell ref="P45:P46"/>
    <mergeCell ref="K47:K48"/>
    <mergeCell ref="L47:L48"/>
    <mergeCell ref="M47:M48"/>
    <mergeCell ref="N47:N48"/>
    <mergeCell ref="O47:O48"/>
    <mergeCell ref="P47:P48"/>
    <mergeCell ref="B45:B46"/>
    <mergeCell ref="D45:D46"/>
    <mergeCell ref="F45:F46"/>
    <mergeCell ref="G45:G46"/>
    <mergeCell ref="I45:I46"/>
    <mergeCell ref="J45:J46"/>
    <mergeCell ref="B47:B48"/>
    <mergeCell ref="D47:D48"/>
    <mergeCell ref="F47:F48"/>
    <mergeCell ref="G47:G48"/>
    <mergeCell ref="I47:I48"/>
    <mergeCell ref="J47:J48"/>
    <mergeCell ref="K43:K44"/>
    <mergeCell ref="L43:L44"/>
    <mergeCell ref="M43:M44"/>
    <mergeCell ref="N43:N44"/>
    <mergeCell ref="O43:O44"/>
    <mergeCell ref="P43:P44"/>
    <mergeCell ref="B43:B44"/>
    <mergeCell ref="D43:D44"/>
    <mergeCell ref="F43:F44"/>
    <mergeCell ref="G43:G44"/>
    <mergeCell ref="I43:I44"/>
    <mergeCell ref="J43:J44"/>
    <mergeCell ref="K41:K42"/>
    <mergeCell ref="L41:L42"/>
    <mergeCell ref="M41:M42"/>
    <mergeCell ref="N41:N42"/>
    <mergeCell ref="O41:O42"/>
    <mergeCell ref="P41:P42"/>
    <mergeCell ref="B41:B42"/>
    <mergeCell ref="D41:D42"/>
    <mergeCell ref="F41:F42"/>
    <mergeCell ref="G41:G42"/>
    <mergeCell ref="I41:I42"/>
    <mergeCell ref="J41:J42"/>
    <mergeCell ref="K39:K40"/>
    <mergeCell ref="L39:L40"/>
    <mergeCell ref="M39:M40"/>
    <mergeCell ref="N39:N40"/>
    <mergeCell ref="O39:O40"/>
    <mergeCell ref="P39:P40"/>
    <mergeCell ref="M37:M38"/>
    <mergeCell ref="N37:N38"/>
    <mergeCell ref="O37:O38"/>
    <mergeCell ref="P37:P38"/>
    <mergeCell ref="B39:B40"/>
    <mergeCell ref="D39:D40"/>
    <mergeCell ref="F39:F40"/>
    <mergeCell ref="G39:G40"/>
    <mergeCell ref="I39:I40"/>
    <mergeCell ref="J39:J40"/>
    <mergeCell ref="Q36:Q37"/>
    <mergeCell ref="T36:T37"/>
    <mergeCell ref="B37:B38"/>
    <mergeCell ref="D37:D38"/>
    <mergeCell ref="F37:F38"/>
    <mergeCell ref="G37:G38"/>
    <mergeCell ref="I37:I38"/>
    <mergeCell ref="J37:J38"/>
    <mergeCell ref="K37:K38"/>
    <mergeCell ref="L37:L38"/>
    <mergeCell ref="K35:K36"/>
    <mergeCell ref="L35:L36"/>
    <mergeCell ref="M35:M36"/>
    <mergeCell ref="N35:N36"/>
    <mergeCell ref="O35:O36"/>
    <mergeCell ref="P35:P36"/>
    <mergeCell ref="B35:B36"/>
    <mergeCell ref="D35:D36"/>
    <mergeCell ref="F35:F36"/>
    <mergeCell ref="G35:G36"/>
    <mergeCell ref="I35:I36"/>
    <mergeCell ref="J35:J36"/>
    <mergeCell ref="K33:K34"/>
    <mergeCell ref="L33:L34"/>
    <mergeCell ref="M33:M34"/>
    <mergeCell ref="N33:N34"/>
    <mergeCell ref="O33:O34"/>
    <mergeCell ref="P33:P34"/>
    <mergeCell ref="B33:B34"/>
    <mergeCell ref="D33:D34"/>
    <mergeCell ref="F33:F34"/>
    <mergeCell ref="G33:G34"/>
    <mergeCell ref="I33:I34"/>
    <mergeCell ref="J33:J34"/>
    <mergeCell ref="K31:K32"/>
    <mergeCell ref="L31:L32"/>
    <mergeCell ref="M31:M32"/>
    <mergeCell ref="N31:N32"/>
    <mergeCell ref="O31:O32"/>
    <mergeCell ref="P31:P32"/>
    <mergeCell ref="B31:B32"/>
    <mergeCell ref="D31:D32"/>
    <mergeCell ref="F31:F32"/>
    <mergeCell ref="G31:G32"/>
    <mergeCell ref="I31:I32"/>
    <mergeCell ref="J31:J32"/>
    <mergeCell ref="K29:K30"/>
    <mergeCell ref="L29:L30"/>
    <mergeCell ref="M29:M30"/>
    <mergeCell ref="N29:N30"/>
    <mergeCell ref="O29:O30"/>
    <mergeCell ref="P29:P30"/>
    <mergeCell ref="B29:B30"/>
    <mergeCell ref="D29:D30"/>
    <mergeCell ref="F29:F30"/>
    <mergeCell ref="G29:G30"/>
    <mergeCell ref="I29:I30"/>
    <mergeCell ref="J29:J30"/>
    <mergeCell ref="K27:K28"/>
    <mergeCell ref="L27:L28"/>
    <mergeCell ref="M27:M28"/>
    <mergeCell ref="N27:N28"/>
    <mergeCell ref="O27:O28"/>
    <mergeCell ref="P27:P28"/>
    <mergeCell ref="B27:B28"/>
    <mergeCell ref="D27:D28"/>
    <mergeCell ref="F27:F28"/>
    <mergeCell ref="G27:G28"/>
    <mergeCell ref="I27:I28"/>
    <mergeCell ref="J27:J28"/>
    <mergeCell ref="K25:K26"/>
    <mergeCell ref="L25:L26"/>
    <mergeCell ref="M25:M26"/>
    <mergeCell ref="N25:N26"/>
    <mergeCell ref="O25:O26"/>
    <mergeCell ref="P25:P26"/>
    <mergeCell ref="B25:B26"/>
    <mergeCell ref="D25:D26"/>
    <mergeCell ref="F25:F26"/>
    <mergeCell ref="G25:G26"/>
    <mergeCell ref="I25:I26"/>
    <mergeCell ref="J25:J26"/>
    <mergeCell ref="K23:K24"/>
    <mergeCell ref="L23:L24"/>
    <mergeCell ref="M23:M24"/>
    <mergeCell ref="N23:N24"/>
    <mergeCell ref="O23:O24"/>
    <mergeCell ref="P23:P24"/>
    <mergeCell ref="B23:B24"/>
    <mergeCell ref="D23:D24"/>
    <mergeCell ref="F23:F24"/>
    <mergeCell ref="G23:G24"/>
    <mergeCell ref="I23:I24"/>
    <mergeCell ref="J23:J24"/>
    <mergeCell ref="K21:K22"/>
    <mergeCell ref="L21:L22"/>
    <mergeCell ref="M21:M22"/>
    <mergeCell ref="N21:N22"/>
    <mergeCell ref="O21:O22"/>
    <mergeCell ref="P21:P22"/>
    <mergeCell ref="B21:B22"/>
    <mergeCell ref="D21:D22"/>
    <mergeCell ref="F21:F22"/>
    <mergeCell ref="G21:G22"/>
    <mergeCell ref="I21:I22"/>
    <mergeCell ref="J21:J22"/>
    <mergeCell ref="K19:K20"/>
    <mergeCell ref="L19:L20"/>
    <mergeCell ref="M19:M20"/>
    <mergeCell ref="N19:N20"/>
    <mergeCell ref="O19:O20"/>
    <mergeCell ref="P19:P20"/>
    <mergeCell ref="B19:B20"/>
    <mergeCell ref="D19:D20"/>
    <mergeCell ref="F19:F20"/>
    <mergeCell ref="G19:G20"/>
    <mergeCell ref="I19:I20"/>
    <mergeCell ref="J19:J20"/>
    <mergeCell ref="K17:K18"/>
    <mergeCell ref="L17:L18"/>
    <mergeCell ref="M17:M18"/>
    <mergeCell ref="N17:N18"/>
    <mergeCell ref="O17:O18"/>
    <mergeCell ref="P17:P18"/>
    <mergeCell ref="B17:B18"/>
    <mergeCell ref="D17:D18"/>
    <mergeCell ref="F17:F18"/>
    <mergeCell ref="G17:G18"/>
    <mergeCell ref="I17:I18"/>
    <mergeCell ref="J17:J18"/>
    <mergeCell ref="K15:K16"/>
    <mergeCell ref="L15:L16"/>
    <mergeCell ref="M15:M16"/>
    <mergeCell ref="N15:N16"/>
    <mergeCell ref="O15:O16"/>
    <mergeCell ref="P15:P16"/>
    <mergeCell ref="B15:B16"/>
    <mergeCell ref="D15:D16"/>
    <mergeCell ref="F15:F16"/>
    <mergeCell ref="G15:G16"/>
    <mergeCell ref="I15:I16"/>
    <mergeCell ref="J15:J16"/>
    <mergeCell ref="N13:N14"/>
    <mergeCell ref="O13:O14"/>
    <mergeCell ref="P13:P14"/>
    <mergeCell ref="B13:B14"/>
    <mergeCell ref="D13:D14"/>
    <mergeCell ref="F13:F14"/>
    <mergeCell ref="G13:G14"/>
    <mergeCell ref="I13:I14"/>
    <mergeCell ref="J13:J14"/>
    <mergeCell ref="B11:B12"/>
    <mergeCell ref="D11:D12"/>
    <mergeCell ref="F11:F12"/>
    <mergeCell ref="G11:G12"/>
    <mergeCell ref="I11:I12"/>
    <mergeCell ref="J11:J12"/>
    <mergeCell ref="K13:K14"/>
    <mergeCell ref="L13:L14"/>
    <mergeCell ref="M13:M14"/>
    <mergeCell ref="P9:P10"/>
    <mergeCell ref="N7:N8"/>
    <mergeCell ref="O7:O8"/>
    <mergeCell ref="P7:P8"/>
    <mergeCell ref="K11:K12"/>
    <mergeCell ref="L11:L12"/>
    <mergeCell ref="M11:M12"/>
    <mergeCell ref="N11:N12"/>
    <mergeCell ref="O11:O12"/>
    <mergeCell ref="P11:P12"/>
    <mergeCell ref="L5:L6"/>
    <mergeCell ref="M5:M6"/>
    <mergeCell ref="N5:N6"/>
    <mergeCell ref="O5:O6"/>
    <mergeCell ref="K9:K10"/>
    <mergeCell ref="L9:L10"/>
    <mergeCell ref="M9:M10"/>
    <mergeCell ref="N9:N10"/>
    <mergeCell ref="O9:O10"/>
    <mergeCell ref="B5:B6"/>
    <mergeCell ref="D5:D6"/>
    <mergeCell ref="F5:F6"/>
    <mergeCell ref="G5:G6"/>
    <mergeCell ref="I5:I6"/>
    <mergeCell ref="S7:S8"/>
    <mergeCell ref="B9:B10"/>
    <mergeCell ref="D9:D10"/>
    <mergeCell ref="F9:F10"/>
    <mergeCell ref="G9:G10"/>
    <mergeCell ref="I9:I10"/>
    <mergeCell ref="J9:J10"/>
    <mergeCell ref="P5:P6"/>
    <mergeCell ref="B7:B8"/>
    <mergeCell ref="D7:D8"/>
    <mergeCell ref="F7:F8"/>
    <mergeCell ref="G7:G8"/>
    <mergeCell ref="I7:I8"/>
    <mergeCell ref="J7:J8"/>
    <mergeCell ref="K7:K8"/>
    <mergeCell ref="L7:L8"/>
    <mergeCell ref="M7:M8"/>
    <mergeCell ref="J5:J6"/>
    <mergeCell ref="K5:K6"/>
    <mergeCell ref="A1:P1"/>
    <mergeCell ref="C2:D2"/>
    <mergeCell ref="E2:F2"/>
    <mergeCell ref="B3:B4"/>
    <mergeCell ref="D3:D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</mergeCells>
  <phoneticPr fontId="4" type="noConversion"/>
  <printOptions horizontalCentered="1" verticalCentered="1"/>
  <pageMargins left="0" right="0" top="0.23622047244094491" bottom="0.15748031496062992" header="0.27559055118110237" footer="0.2362204724409449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6</vt:i4>
      </vt:variant>
    </vt:vector>
  </HeadingPairs>
  <TitlesOfParts>
    <vt:vector size="12" baseType="lpstr">
      <vt:lpstr>大崗5 修 (公告)</vt:lpstr>
      <vt:lpstr>大崗5 素食</vt:lpstr>
      <vt:lpstr>大崗5 修 (2)</vt:lpstr>
      <vt:lpstr>大崗5 修</vt:lpstr>
      <vt:lpstr>大崗5</vt:lpstr>
      <vt:lpstr>大崗5 (素)</vt:lpstr>
      <vt:lpstr>大崗5!Print_Area</vt:lpstr>
      <vt:lpstr>'大崗5 (素)'!Print_Area</vt:lpstr>
      <vt:lpstr>'大崗5 修'!Print_Area</vt:lpstr>
      <vt:lpstr>'大崗5 修 (2)'!Print_Area</vt:lpstr>
      <vt:lpstr>'大崗5 修 (公告)'!Print_Area</vt:lpstr>
      <vt:lpstr>'大崗5 素食'!Print_Area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Candycloud</dc:creator>
  <cp:lastModifiedBy>User</cp:lastModifiedBy>
  <cp:lastPrinted>2025-04-21T05:11:04Z</cp:lastPrinted>
  <dcterms:created xsi:type="dcterms:W3CDTF">2020-03-16T08:12:27Z</dcterms:created>
  <dcterms:modified xsi:type="dcterms:W3CDTF">2025-04-22T23:50:20Z</dcterms:modified>
</cp:coreProperties>
</file>