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3學年度\菜單\月菜單\"/>
    </mc:Choice>
  </mc:AlternateContent>
  <xr:revisionPtr revIDLastSave="0" documentId="13_ncr:1_{811531E0-8226-4CA8-A3CF-CC044C73648C}" xr6:coauthVersionLast="36" xr6:coauthVersionMax="36" xr10:uidLastSave="{00000000-0000-0000-0000-000000000000}"/>
  <bookViews>
    <workbookView xWindow="-120" yWindow="-120" windowWidth="24240" windowHeight="13140" activeTab="1" xr2:uid="{B0817B48-B27C-4BE9-8B49-98376B7D3832}"/>
  </bookViews>
  <sheets>
    <sheet name="11葷" sheetId="4" r:id="rId1"/>
    <sheet name="11(素)" sheetId="5" r:id="rId2"/>
    <sheet name="11" sheetId="1" state="hidden" r:id="rId3"/>
    <sheet name="11 修" sheetId="3" state="hidden" r:id="rId4"/>
    <sheet name="11素" sheetId="2" state="hidden" r:id="rId5"/>
  </sheets>
  <externalReferences>
    <externalReference r:id="rId6"/>
  </externalReferences>
  <definedNames>
    <definedName name="_xlnm.Print_Area" localSheetId="2">'11'!$A$1:$P$54</definedName>
    <definedName name="_xlnm.Print_Area" localSheetId="3">'11 修'!$A$1:$P$54</definedName>
    <definedName name="_xlnm.Print_Area" localSheetId="1">'11(素)'!$A$1:$P$64</definedName>
    <definedName name="_xlnm.Print_Area" localSheetId="4">'11素'!$A$1:$P$56</definedName>
    <definedName name="_xlnm.Print_Area" localSheetId="0">'11葷'!$A$1:$P$64</definedName>
    <definedName name="SchoolList">[1]RefersList!$A$2:$A$4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5" l="1"/>
  <c r="P12" i="4" l="1"/>
  <c r="P52" i="5" l="1"/>
  <c r="P50" i="5"/>
  <c r="P48" i="5"/>
  <c r="P46" i="5"/>
  <c r="P44" i="5"/>
  <c r="P42" i="5"/>
  <c r="P40" i="5"/>
  <c r="P38" i="5"/>
  <c r="P36" i="5"/>
  <c r="P34" i="5"/>
  <c r="P32" i="5"/>
  <c r="P30" i="5"/>
  <c r="P28" i="5"/>
  <c r="P26" i="5"/>
  <c r="P24" i="5"/>
  <c r="P22" i="5"/>
  <c r="P20" i="5"/>
  <c r="P18" i="5"/>
  <c r="P16" i="5"/>
  <c r="P14" i="5"/>
  <c r="P10" i="5"/>
  <c r="P8" i="5"/>
  <c r="P6" i="5"/>
  <c r="P4" i="5"/>
  <c r="P52" i="4" l="1"/>
  <c r="P50" i="4"/>
  <c r="A6" i="5" l="1"/>
  <c r="A8" i="5" s="1"/>
  <c r="A10" i="5" s="1"/>
  <c r="A14" i="5" s="1"/>
  <c r="A16" i="5" s="1"/>
  <c r="A18" i="5" s="1"/>
  <c r="A20" i="5" s="1"/>
  <c r="A22" i="5" s="1"/>
  <c r="A24" i="5" s="1"/>
  <c r="A26" i="5" s="1"/>
  <c r="A28" i="5" s="1"/>
  <c r="A30" i="5" s="1"/>
  <c r="A32" i="5" s="1"/>
  <c r="A34" i="5" s="1"/>
  <c r="A36" i="5" s="1"/>
  <c r="A38" i="5" s="1"/>
  <c r="A40" i="5" s="1"/>
  <c r="A42" i="5" s="1"/>
  <c r="A44" i="5" s="1"/>
  <c r="A46" i="5" s="1"/>
  <c r="A48" i="5" s="1"/>
  <c r="A50" i="5" s="1"/>
  <c r="A52" i="5" s="1"/>
  <c r="P48" i="4" l="1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0" i="4"/>
  <c r="P8" i="4"/>
  <c r="P6" i="4"/>
  <c r="A6" i="4"/>
  <c r="A8" i="4" s="1"/>
  <c r="A10" i="4" s="1"/>
  <c r="A14" i="4" s="1"/>
  <c r="A16" i="4" s="1"/>
  <c r="A18" i="4" s="1"/>
  <c r="A20" i="4" s="1"/>
  <c r="A22" i="4" s="1"/>
  <c r="A24" i="4" s="1"/>
  <c r="A26" i="4" s="1"/>
  <c r="A28" i="4" s="1"/>
  <c r="A30" i="4" s="1"/>
  <c r="A32" i="4" s="1"/>
  <c r="A34" i="4" s="1"/>
  <c r="A36" i="4" s="1"/>
  <c r="A38" i="4" s="1"/>
  <c r="A40" i="4" s="1"/>
  <c r="A42" i="4" s="1"/>
  <c r="A44" i="4" s="1"/>
  <c r="A46" i="4" s="1"/>
  <c r="A48" i="4" s="1"/>
  <c r="A50" i="4" s="1"/>
  <c r="A52" i="4" s="1"/>
  <c r="P4" i="4"/>
  <c r="P47" i="3"/>
  <c r="P45" i="3"/>
  <c r="P43" i="3"/>
  <c r="P41" i="3"/>
  <c r="P39" i="3"/>
  <c r="P37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7" i="3"/>
  <c r="P5" i="3"/>
  <c r="A5" i="3"/>
  <c r="A7" i="3" s="1"/>
  <c r="A9" i="3" s="1"/>
  <c r="A11" i="3" s="1"/>
  <c r="A13" i="3" s="1"/>
  <c r="A15" i="3" s="1"/>
  <c r="A17" i="3" s="1"/>
  <c r="A19" i="3" s="1"/>
  <c r="A21" i="3" s="1"/>
  <c r="A23" i="3" s="1"/>
  <c r="A25" i="3" s="1"/>
  <c r="A27" i="3" s="1"/>
  <c r="A29" i="3" s="1"/>
  <c r="A31" i="3" s="1"/>
  <c r="A33" i="3" s="1"/>
  <c r="A35" i="3" s="1"/>
  <c r="A37" i="3" s="1"/>
  <c r="A39" i="3" s="1"/>
  <c r="A41" i="3" s="1"/>
  <c r="A43" i="3" s="1"/>
  <c r="A45" i="3" s="1"/>
  <c r="A47" i="3" s="1"/>
  <c r="P3" i="3"/>
  <c r="P47" i="2" l="1"/>
  <c r="P47" i="1"/>
  <c r="P45" i="2"/>
  <c r="P43" i="2"/>
  <c r="P41" i="2"/>
  <c r="P39" i="2"/>
  <c r="P3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P7" i="2"/>
  <c r="P5" i="2"/>
  <c r="P3" i="2"/>
  <c r="P5" i="1"/>
  <c r="P7" i="1"/>
  <c r="P9" i="1"/>
  <c r="P11" i="1"/>
  <c r="P13" i="1"/>
  <c r="P15" i="1"/>
  <c r="P17" i="1"/>
  <c r="P19" i="1"/>
  <c r="P21" i="1"/>
  <c r="P23" i="1"/>
  <c r="P25" i="1"/>
  <c r="P27" i="1"/>
  <c r="P29" i="1"/>
  <c r="P31" i="1"/>
  <c r="P33" i="1"/>
  <c r="P35" i="1"/>
  <c r="P37" i="1"/>
  <c r="P39" i="1"/>
  <c r="P41" i="1"/>
  <c r="P43" i="1"/>
  <c r="P45" i="1"/>
  <c r="P3" i="1"/>
  <c r="A5" i="2"/>
  <c r="A7" i="2" s="1"/>
  <c r="A9" i="2" s="1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</calcChain>
</file>

<file path=xl/sharedStrings.xml><?xml version="1.0" encoding="utf-8"?>
<sst xmlns="http://schemas.openxmlformats.org/spreadsheetml/2006/main" count="1636" uniqueCount="645">
  <si>
    <t>日期</t>
  </si>
  <si>
    <t>主食</t>
  </si>
  <si>
    <t>主菜</t>
  </si>
  <si>
    <t>副菜</t>
  </si>
  <si>
    <t>青菜</t>
  </si>
  <si>
    <t>湯品</t>
  </si>
  <si>
    <t>水果</t>
    <phoneticPr fontId="8" type="noConversion"/>
  </si>
  <si>
    <t>全榖
(份)</t>
    <phoneticPr fontId="8" type="noConversion"/>
  </si>
  <si>
    <t>豆魚蛋肉</t>
    <phoneticPr fontId="8" type="noConversion"/>
  </si>
  <si>
    <t>蔬菜
(份)</t>
    <phoneticPr fontId="8" type="noConversion"/>
  </si>
  <si>
    <t>水果
(份)</t>
    <phoneticPr fontId="8" type="noConversion"/>
  </si>
  <si>
    <t>奶
(份)</t>
    <phoneticPr fontId="8" type="noConversion"/>
  </si>
  <si>
    <t>油脂
(份)</t>
    <phoneticPr fontId="8" type="noConversion"/>
  </si>
  <si>
    <t>熱量
(Kcal)</t>
    <phoneticPr fontId="8" type="noConversion"/>
  </si>
  <si>
    <t>四</t>
    <phoneticPr fontId="8" type="noConversion"/>
  </si>
  <si>
    <t>五</t>
    <phoneticPr fontId="8" type="noConversion"/>
  </si>
  <si>
    <t>煮</t>
    <phoneticPr fontId="8" type="noConversion"/>
  </si>
  <si>
    <t>燒</t>
    <phoneticPr fontId="8" type="noConversion"/>
  </si>
  <si>
    <t>青菜(產</t>
  </si>
  <si>
    <t>一</t>
    <phoneticPr fontId="8" type="noConversion"/>
  </si>
  <si>
    <t>糙米飯</t>
    <phoneticPr fontId="8" type="noConversion"/>
  </si>
  <si>
    <t>香酥魚排</t>
    <phoneticPr fontId="3" type="noConversion"/>
  </si>
  <si>
    <t>炸</t>
    <phoneticPr fontId="3" type="noConversion"/>
  </si>
  <si>
    <t>扁蒲滑蛋</t>
    <phoneticPr fontId="3" type="noConversion"/>
  </si>
  <si>
    <t>炒</t>
    <phoneticPr fontId="8" type="noConversion"/>
  </si>
  <si>
    <t>有機青菜</t>
  </si>
  <si>
    <t>蘿蔔玉米湯</t>
    <phoneticPr fontId="3" type="noConversion"/>
  </si>
  <si>
    <t>水果</t>
    <phoneticPr fontId="3" type="noConversion"/>
  </si>
  <si>
    <t>二</t>
    <phoneticPr fontId="8" type="noConversion"/>
  </si>
  <si>
    <t>扁蒲.紅蘿蔔.蛋</t>
    <phoneticPr fontId="3" type="noConversion"/>
  </si>
  <si>
    <t>玉米.蘿蔔</t>
    <phoneticPr fontId="3" type="noConversion"/>
  </si>
  <si>
    <t>特餐</t>
  </si>
  <si>
    <t>客家炒粄條</t>
    <phoneticPr fontId="8" type="noConversion"/>
  </si>
  <si>
    <t>照燒雞丁</t>
    <phoneticPr fontId="8" type="noConversion"/>
  </si>
  <si>
    <t>炒</t>
    <phoneticPr fontId="3" type="noConversion"/>
  </si>
  <si>
    <t>豆芽番茄湯</t>
    <phoneticPr fontId="8" type="noConversion"/>
  </si>
  <si>
    <t>三</t>
    <phoneticPr fontId="8" type="noConversion"/>
  </si>
  <si>
    <t>粄條.肉絲.高麗菜.紅蘿蔔</t>
    <phoneticPr fontId="8" type="noConversion"/>
  </si>
  <si>
    <t>黃豆芽.番茄.乾昆布.大骨</t>
    <phoneticPr fontId="8" type="noConversion"/>
  </si>
  <si>
    <t>鮮蔬燴丸片</t>
    <phoneticPr fontId="3" type="noConversion"/>
  </si>
  <si>
    <t>燴</t>
    <phoneticPr fontId="3" type="noConversion"/>
  </si>
  <si>
    <t>海芽味噌湯</t>
    <phoneticPr fontId="3" type="noConversion"/>
  </si>
  <si>
    <t>蔬菜.貢丸片.木耳.紅蘿蔔</t>
    <phoneticPr fontId="3" type="noConversion"/>
  </si>
  <si>
    <t>海帶芽.豆腐.味噌</t>
    <phoneticPr fontId="3" type="noConversion"/>
  </si>
  <si>
    <t>蕎麥飯</t>
    <phoneticPr fontId="3" type="noConversion"/>
  </si>
  <si>
    <t>三杯雞丁</t>
  </si>
  <si>
    <t>三絲炒蛋</t>
    <phoneticPr fontId="3" type="noConversion"/>
  </si>
  <si>
    <t>有機蔬菜</t>
  </si>
  <si>
    <t>豆芽.木耳.韭菜.榨菜絲</t>
    <phoneticPr fontId="3" type="noConversion"/>
  </si>
  <si>
    <t>黃豆.糖</t>
    <phoneticPr fontId="3" type="noConversion"/>
  </si>
  <si>
    <t>麥片飯</t>
    <phoneticPr fontId="8" type="noConversion"/>
  </si>
  <si>
    <t>南瓜燒雞</t>
    <phoneticPr fontId="3" type="noConversion"/>
  </si>
  <si>
    <t>玉米蛋花湯</t>
    <phoneticPr fontId="3" type="noConversion"/>
  </si>
  <si>
    <t>玉米粒.洗選蛋</t>
    <phoneticPr fontId="3" type="noConversion"/>
  </si>
  <si>
    <t>糙米飯</t>
  </si>
  <si>
    <t>蒸</t>
    <phoneticPr fontId="8" type="noConversion"/>
  </si>
  <si>
    <t>螞蟻上樹</t>
    <phoneticPr fontId="3" type="noConversion"/>
  </si>
  <si>
    <t>冬粉、高麗菜、木耳</t>
    <phoneticPr fontId="3" type="noConversion"/>
  </si>
  <si>
    <t>夏威夷炒飯</t>
    <phoneticPr fontId="3" type="noConversion"/>
  </si>
  <si>
    <t>可樂燒雞翅*1</t>
    <phoneticPr fontId="3" type="noConversion"/>
  </si>
  <si>
    <t>燒</t>
    <phoneticPr fontId="3" type="noConversion"/>
  </si>
  <si>
    <t>肉羹湯</t>
    <phoneticPr fontId="3" type="noConversion"/>
  </si>
  <si>
    <t>雞翅.可樂.蒜仁.青蔥</t>
    <phoneticPr fontId="3" type="noConversion"/>
  </si>
  <si>
    <t>肉羹.筍絲.木耳.蛋</t>
    <phoneticPr fontId="8" type="noConversion"/>
  </si>
  <si>
    <t>蒲瓜蝦皮湯</t>
    <phoneticPr fontId="3" type="noConversion"/>
  </si>
  <si>
    <t>扁蒲.排骨.蝦皮</t>
    <phoneticPr fontId="3" type="noConversion"/>
  </si>
  <si>
    <t>紅藜飯</t>
    <phoneticPr fontId="3" type="noConversion"/>
  </si>
  <si>
    <r>
      <rPr>
        <sz val="9"/>
        <rFont val="標楷體"/>
        <family val="4"/>
        <charset val="136"/>
      </rPr>
      <t>五</t>
    </r>
    <phoneticPr fontId="8" type="noConversion"/>
  </si>
  <si>
    <t>小米飯</t>
    <phoneticPr fontId="8" type="noConversion"/>
  </si>
  <si>
    <t>芝香海芽</t>
    <phoneticPr fontId="3" type="noConversion"/>
  </si>
  <si>
    <t>海帶芽.黃豆芽.白芝麻</t>
    <phoneticPr fontId="3" type="noConversion"/>
  </si>
  <si>
    <t>糙米飯</t>
    <phoneticPr fontId="3" type="noConversion"/>
  </si>
  <si>
    <t>煮</t>
    <phoneticPr fontId="3" type="noConversion"/>
  </si>
  <si>
    <t>滷什錦</t>
    <phoneticPr fontId="3" type="noConversion"/>
  </si>
  <si>
    <t>酸辣湯</t>
    <phoneticPr fontId="3" type="noConversion"/>
  </si>
  <si>
    <t>豆腐.脆筍絲.木耳.紅蘿蔔</t>
    <phoneticPr fontId="3" type="noConversion"/>
  </si>
  <si>
    <t>肉絲麵線</t>
    <phoneticPr fontId="8" type="noConversion"/>
  </si>
  <si>
    <t>鮮肉包</t>
    <phoneticPr fontId="8" type="noConversion"/>
  </si>
  <si>
    <t>麻婆豆腐</t>
    <phoneticPr fontId="3" type="noConversion"/>
  </si>
  <si>
    <t>味噌蛋花湯</t>
    <phoneticPr fontId="3" type="noConversion"/>
  </si>
  <si>
    <t>豆腐.絞肉.青蔥</t>
    <phoneticPr fontId="3" type="noConversion"/>
  </si>
  <si>
    <t>五穀飯</t>
    <phoneticPr fontId="3" type="noConversion"/>
  </si>
  <si>
    <t>奶油白醬雞丁</t>
    <phoneticPr fontId="3" type="noConversion"/>
  </si>
  <si>
    <t>花菜什錦</t>
    <phoneticPr fontId="8" type="noConversion"/>
  </si>
  <si>
    <t>雞丁.洋蔥.馬鈴薯</t>
    <phoneticPr fontId="3" type="noConversion"/>
  </si>
  <si>
    <t>薑絲海結湯</t>
    <phoneticPr fontId="3" type="noConversion"/>
  </si>
  <si>
    <t>關東煮</t>
    <phoneticPr fontId="8" type="noConversion"/>
  </si>
  <si>
    <t>蘿蔔排骨湯</t>
    <phoneticPr fontId="3" type="noConversion"/>
  </si>
  <si>
    <t>白蘿蔔.龍骨</t>
    <phoneticPr fontId="3" type="noConversion"/>
  </si>
  <si>
    <t>胡麻乾麵</t>
    <phoneticPr fontId="3" type="noConversion"/>
  </si>
  <si>
    <t>拌</t>
    <phoneticPr fontId="8" type="noConversion"/>
  </si>
  <si>
    <t>滷</t>
    <phoneticPr fontId="3" type="noConversion"/>
  </si>
  <si>
    <t>蕃茄蛋花湯</t>
    <phoneticPr fontId="3" type="noConversion"/>
  </si>
  <si>
    <t>蕃茄.蛋.青蔥</t>
    <phoneticPr fontId="3" type="noConversion"/>
  </si>
  <si>
    <t>三色什錦</t>
    <phoneticPr fontId="3" type="noConversion"/>
  </si>
  <si>
    <t>馬鈴薯.三色丁</t>
    <phoneticPr fontId="3" type="noConversion"/>
  </si>
  <si>
    <t>泡菜.大白菜.冬粉.金針菇、大骨.豆腐</t>
    <phoneticPr fontId="3" type="noConversion"/>
  </si>
  <si>
    <t>薏仁飯</t>
    <phoneticPr fontId="17" type="noConversion"/>
  </si>
  <si>
    <t>地瓜飯</t>
    <phoneticPr fontId="3" type="noConversion"/>
  </si>
  <si>
    <t>洋蔥肉柳</t>
    <phoneticPr fontId="8" type="noConversion"/>
  </si>
  <si>
    <t>玉米滑蛋</t>
    <phoneticPr fontId="8" type="noConversion"/>
  </si>
  <si>
    <t>玉米.洗選蛋</t>
    <phoneticPr fontId="8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</si>
  <si>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</si>
  <si>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</si>
  <si>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</si>
  <si>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t>豆魚蛋肉類(份)</t>
    <phoneticPr fontId="3" type="noConversion"/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</si>
  <si>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</si>
  <si>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</si>
  <si>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</si>
  <si>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</si>
  <si>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</si>
  <si>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</si>
  <si>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t>0~1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</si>
  <si>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</si>
  <si>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t>國中</t>
  </si>
  <si>
    <t>*本校豬肉一律使用國產肉品。</t>
    <phoneticPr fontId="8" type="noConversion"/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</si>
  <si>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</si>
  <si>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rFont val="標楷體"/>
        <family val="4"/>
        <charset val="136"/>
      </rPr>
      <t>菜單審核小組</t>
    </r>
  </si>
  <si>
    <r>
      <rPr>
        <b/>
        <sz val="10"/>
        <rFont val="標楷體"/>
        <family val="4"/>
        <charset val="136"/>
      </rPr>
      <t>營養師</t>
    </r>
  </si>
  <si>
    <t>午餐秘書</t>
    <phoneticPr fontId="3" type="noConversion"/>
  </si>
  <si>
    <t>學務主任</t>
    <phoneticPr fontId="8" type="noConversion"/>
  </si>
  <si>
    <t>校長</t>
    <phoneticPr fontId="8" type="noConversion"/>
  </si>
  <si>
    <t>素魚排</t>
    <phoneticPr fontId="3" type="noConversion"/>
  </si>
  <si>
    <t>客家炒粄條</t>
    <phoneticPr fontId="3" type="noConversion"/>
  </si>
  <si>
    <t>照燒素雞丁</t>
    <phoneticPr fontId="8" type="noConversion"/>
  </si>
  <si>
    <t>粄條.高麗菜.紅蘿蔔</t>
    <phoneticPr fontId="3" type="noConversion"/>
  </si>
  <si>
    <t>素雞丁.馬鈴薯</t>
    <phoneticPr fontId="8" type="noConversion"/>
  </si>
  <si>
    <t>黃豆芽.番茄.乾昆布</t>
    <phoneticPr fontId="8" type="noConversion"/>
  </si>
  <si>
    <t>糖醋麵腸</t>
    <phoneticPr fontId="3" type="noConversion"/>
  </si>
  <si>
    <t>麵腸.鳳梨.蕃茄/小瓜/青椒</t>
    <phoneticPr fontId="3" type="noConversion"/>
  </si>
  <si>
    <t>蔬菜.菇.木耳.紅蘿蔔</t>
    <phoneticPr fontId="3" type="noConversion"/>
  </si>
  <si>
    <t>三杯杏鮑菇</t>
    <phoneticPr fontId="3" type="noConversion"/>
  </si>
  <si>
    <t>杏鮑菇.豆干.九層塔</t>
    <phoneticPr fontId="3" type="noConversion"/>
  </si>
  <si>
    <t>南瓜燒豆腐</t>
    <phoneticPr fontId="3" type="noConversion"/>
  </si>
  <si>
    <t>素阿給</t>
    <phoneticPr fontId="3" type="noConversion"/>
  </si>
  <si>
    <t>大滷湯</t>
    <phoneticPr fontId="3" type="noConversion"/>
  </si>
  <si>
    <t>素阿給*1</t>
    <phoneticPr fontId="3" type="noConversion"/>
  </si>
  <si>
    <t>蒲瓜金菇湯</t>
    <phoneticPr fontId="3" type="noConversion"/>
  </si>
  <si>
    <t>扁蒲.金針菇</t>
    <phoneticPr fontId="3" type="noConversion"/>
  </si>
  <si>
    <t>京醬干絲</t>
    <phoneticPr fontId="3" type="noConversion"/>
  </si>
  <si>
    <t>豆干絲.刈薯.甜麵醬黑豆瓣醬</t>
    <phoneticPr fontId="3" type="noConversion"/>
  </si>
  <si>
    <t>杏鮑菇、九層塔</t>
    <phoneticPr fontId="3" type="noConversion"/>
  </si>
  <si>
    <t>肉絲麵線</t>
    <phoneticPr fontId="3" type="noConversion"/>
  </si>
  <si>
    <t>麵線.金針菇</t>
    <phoneticPr fontId="3" type="noConversion"/>
  </si>
  <si>
    <t>高麗菜.洗選蛋.味噌</t>
    <phoneticPr fontId="3" type="noConversion"/>
  </si>
  <si>
    <t>蒸油豆腐</t>
    <phoneticPr fontId="3" type="noConversion"/>
  </si>
  <si>
    <t>蕃茄.蛋</t>
    <phoneticPr fontId="3" type="noConversion"/>
  </si>
  <si>
    <t>黃豆燒素豬腳</t>
    <phoneticPr fontId="3" type="noConversion"/>
  </si>
  <si>
    <t>素皮酥.黃豆</t>
    <phoneticPr fontId="3" type="noConversion"/>
  </si>
  <si>
    <t>青椒炒豆干</t>
    <phoneticPr fontId="8" type="noConversion"/>
  </si>
  <si>
    <t>豆干.黑胡椒.青椒</t>
    <phoneticPr fontId="8" type="noConversion"/>
  </si>
  <si>
    <t>學校午餐營養所需</t>
  </si>
  <si>
    <t>熱量(Kcal)</t>
  </si>
  <si>
    <t>主食類(份)</t>
  </si>
  <si>
    <t>豆魚蛋肉類(份)</t>
  </si>
  <si>
    <t>蔬菜類(份)</t>
  </si>
  <si>
    <t>水果類(份)</t>
  </si>
  <si>
    <t>奶類(份)</t>
  </si>
  <si>
    <t>油脂與堅果種子類(份)</t>
  </si>
  <si>
    <t>國小1-3年級</t>
  </si>
  <si>
    <t>國小4-6年級</t>
  </si>
  <si>
    <t>御師傅魚排*1</t>
    <phoneticPr fontId="3" type="noConversion"/>
  </si>
  <si>
    <t>糖醋肉</t>
    <phoneticPr fontId="3" type="noConversion"/>
  </si>
  <si>
    <t>肉丁.麵腸.洋蔥.鳳梨.蕃茄/小瓜/青椒</t>
    <phoneticPr fontId="3" type="noConversion"/>
  </si>
  <si>
    <t>紫米飯</t>
    <phoneticPr fontId="8" type="noConversion"/>
  </si>
  <si>
    <t>玉米飯</t>
    <phoneticPr fontId="8" type="noConversion"/>
  </si>
  <si>
    <t>胚芽飯</t>
    <phoneticPr fontId="8" type="noConversion"/>
  </si>
  <si>
    <t>黑芝麻飯</t>
    <phoneticPr fontId="8" type="noConversion"/>
  </si>
  <si>
    <t>黑豆漿</t>
    <phoneticPr fontId="3" type="noConversion"/>
  </si>
  <si>
    <t>黑豆.黃豆.糖</t>
    <phoneticPr fontId="3" type="noConversion"/>
  </si>
  <si>
    <t>雞丁.豆干.九層塔</t>
    <phoneticPr fontId="3" type="noConversion"/>
  </si>
  <si>
    <t>豆醬燒魚丁</t>
    <phoneticPr fontId="3" type="noConversion"/>
  </si>
  <si>
    <t>水鯊丁.豆腐.黃豆醬</t>
    <phoneticPr fontId="3" type="noConversion"/>
  </si>
  <si>
    <t>柴魚蒸蛋</t>
    <phoneticPr fontId="3" type="noConversion"/>
  </si>
  <si>
    <t>蛋.柴魚片</t>
    <phoneticPr fontId="3" type="noConversion"/>
  </si>
  <si>
    <t>紅豆薏仁湯</t>
  </si>
  <si>
    <t>開陽白菜</t>
    <phoneticPr fontId="3" type="noConversion"/>
  </si>
  <si>
    <t>鴿蛋.海帶結.四分干丁.白蘿蔔.豬血糕</t>
    <phoneticPr fontId="3" type="noConversion"/>
  </si>
  <si>
    <t>照燒魚丁</t>
    <phoneticPr fontId="3" type="noConversion"/>
  </si>
  <si>
    <t>黃豆燒豬腳</t>
    <phoneticPr fontId="3" type="noConversion"/>
  </si>
  <si>
    <t>豬腳丁.肉丁.黃豆</t>
    <phoneticPr fontId="3" type="noConversion"/>
  </si>
  <si>
    <t>白菜滷肉</t>
    <phoneticPr fontId="8" type="noConversion"/>
  </si>
  <si>
    <t>翅小腿*2隻</t>
    <phoneticPr fontId="3" type="noConversion"/>
  </si>
  <si>
    <t>沙茶豆腐湯</t>
    <phoneticPr fontId="3" type="noConversion"/>
  </si>
  <si>
    <t>毛豆蒸蛋</t>
    <phoneticPr fontId="8" type="noConversion"/>
  </si>
  <si>
    <t>洗選蛋、毛豆</t>
    <phoneticPr fontId="8" type="noConversion"/>
  </si>
  <si>
    <t>BBQ翅小腿*2</t>
    <phoneticPr fontId="3" type="noConversion"/>
  </si>
  <si>
    <t>咖哩雞丁</t>
    <phoneticPr fontId="3" type="noConversion"/>
  </si>
  <si>
    <t>雞丁.馬鈴薯.紅蘿蔔</t>
    <phoneticPr fontId="3" type="noConversion"/>
  </si>
  <si>
    <t>鮮菇蔬菜湯</t>
    <phoneticPr fontId="3" type="noConversion"/>
  </si>
  <si>
    <t>金菇.杏鮑菇.高麗菜</t>
    <phoneticPr fontId="3" type="noConversion"/>
  </si>
  <si>
    <t>白蘿蔔.油豆腐.黑輪</t>
    <phoneticPr fontId="8" type="noConversion"/>
  </si>
  <si>
    <t>大白菜.筍絲.蛋.豆腐</t>
    <phoneticPr fontId="3" type="noConversion"/>
  </si>
  <si>
    <t>綠豆粉圓湯</t>
    <phoneticPr fontId="3" type="noConversion"/>
  </si>
  <si>
    <t>綠豆.粉圓.糖</t>
    <phoneticPr fontId="3" type="noConversion"/>
  </si>
  <si>
    <t>茄汁豆腐</t>
    <phoneticPr fontId="3" type="noConversion"/>
  </si>
  <si>
    <t>豆腐.三色丁.番茄醬</t>
    <phoneticPr fontId="3" type="noConversion"/>
  </si>
  <si>
    <t>香酥蜜汁素魚排</t>
    <phoneticPr fontId="3" type="noConversion"/>
  </si>
  <si>
    <t>南瓜.馬鈴薯.雞丁</t>
    <phoneticPr fontId="3" type="noConversion"/>
  </si>
  <si>
    <t>南瓜.豆腐.咖哩</t>
    <phoneticPr fontId="3" type="noConversion"/>
  </si>
  <si>
    <t>肉絲.素火腿.鳳梨.素肉鬆</t>
    <phoneticPr fontId="3" type="noConversion"/>
  </si>
  <si>
    <t>芋香白菜</t>
    <phoneticPr fontId="3" type="noConversion"/>
  </si>
  <si>
    <t>照燒杏鮑菇</t>
    <phoneticPr fontId="3" type="noConversion"/>
  </si>
  <si>
    <t>滷</t>
    <phoneticPr fontId="8" type="noConversion"/>
  </si>
  <si>
    <t>鴿蛋.海帶結.四分干丁.白蘿蔔.紫米糕</t>
    <phoneticPr fontId="3" type="noConversion"/>
  </si>
  <si>
    <t>豆沙包</t>
    <phoneticPr fontId="8" type="noConversion"/>
  </si>
  <si>
    <t>豆沙包*1</t>
    <phoneticPr fontId="8" type="noConversion"/>
  </si>
  <si>
    <t>四角油豆腐*1</t>
    <phoneticPr fontId="3" type="noConversion"/>
  </si>
  <si>
    <t>蒸</t>
    <phoneticPr fontId="3" type="noConversion"/>
  </si>
  <si>
    <t>味噌燒凍豆腐</t>
    <phoneticPr fontId="3" type="noConversion"/>
  </si>
  <si>
    <t>凍豆腐.味噌.</t>
    <phoneticPr fontId="3" type="noConversion"/>
  </si>
  <si>
    <t>海帶結.玉米條</t>
    <phoneticPr fontId="3" type="noConversion"/>
  </si>
  <si>
    <t>小烏龍麵.芝麻醬、海帶芽.豆包絲.紅蘿蔔</t>
    <phoneticPr fontId="8" type="noConversion"/>
  </si>
  <si>
    <t>白菜滷素排骨酥</t>
    <phoneticPr fontId="8" type="noConversion"/>
  </si>
  <si>
    <t>素排骨.大白菜.香菇.冬粉.紅蘿蔔</t>
    <phoneticPr fontId="8" type="noConversion"/>
  </si>
  <si>
    <t>蘿蔔杏鮑菇湯</t>
    <phoneticPr fontId="3" type="noConversion"/>
  </si>
  <si>
    <t>白蘿蔔.杏鮑菇</t>
    <phoneticPr fontId="3" type="noConversion"/>
  </si>
  <si>
    <t>白蘿蔔.油豆腐.素丸子.玉米條</t>
    <phoneticPr fontId="8" type="noConversion"/>
  </si>
  <si>
    <t>肉柳.洋蔥</t>
    <phoneticPr fontId="8" type="noConversion"/>
  </si>
  <si>
    <t>炸</t>
    <phoneticPr fontId="8" type="noConversion"/>
  </si>
  <si>
    <t>紅仁炒蛋</t>
  </si>
  <si>
    <t>紅仁炒蛋</t>
    <phoneticPr fontId="3" type="noConversion"/>
  </si>
  <si>
    <t>紅蘿蔔.蛋</t>
  </si>
  <si>
    <t>紅蘿蔔.蛋</t>
    <phoneticPr fontId="3" type="noConversion"/>
  </si>
  <si>
    <t>肉絲蛋炒飯</t>
    <phoneticPr fontId="3" type="noConversion"/>
  </si>
  <si>
    <t>肉絲.洋蔥.高麗菜.三色丁</t>
    <phoneticPr fontId="3" type="noConversion"/>
  </si>
  <si>
    <t>春川起司雞丁</t>
    <phoneticPr fontId="3" type="noConversion"/>
  </si>
  <si>
    <t>雞丁.高麗菜.起司絲</t>
    <phoneticPr fontId="3" type="noConversion"/>
  </si>
  <si>
    <t>高昇排骨</t>
    <phoneticPr fontId="3" type="noConversion"/>
  </si>
  <si>
    <t>馬鈴薯大骨湯</t>
    <phoneticPr fontId="3" type="noConversion"/>
  </si>
  <si>
    <t>肉絲.洋蔥.甜麵醬黑豆瓣醬</t>
    <phoneticPr fontId="3" type="noConversion"/>
  </si>
  <si>
    <t>春川起司豆包</t>
    <phoneticPr fontId="3" type="noConversion"/>
  </si>
  <si>
    <t>高昇素排骨</t>
    <phoneticPr fontId="3" type="noConversion"/>
  </si>
  <si>
    <t>素肉丁.刈薯</t>
    <phoneticPr fontId="3" type="noConversion"/>
  </si>
  <si>
    <t>香菇蒸蛋</t>
    <phoneticPr fontId="3" type="noConversion"/>
  </si>
  <si>
    <t>香菇.蛋</t>
    <phoneticPr fontId="3" type="noConversion"/>
  </si>
  <si>
    <t>白花.青花.木耳.菇</t>
    <phoneticPr fontId="8" type="noConversion"/>
  </si>
  <si>
    <t>馬鈴薯紅棗湯</t>
    <phoneticPr fontId="3" type="noConversion"/>
  </si>
  <si>
    <t>馬鈴薯.紅棗</t>
    <phoneticPr fontId="3" type="noConversion"/>
  </si>
  <si>
    <t>素沙茶白菜湯</t>
    <phoneticPr fontId="3" type="noConversion"/>
  </si>
  <si>
    <t>泡菜.大白菜.冬粉.金針菇</t>
    <phoneticPr fontId="3" type="noConversion"/>
  </si>
  <si>
    <t>玉米.蘿蔔.排骨</t>
    <phoneticPr fontId="3" type="noConversion"/>
  </si>
  <si>
    <t>香菇雞湯</t>
    <phoneticPr fontId="3" type="noConversion"/>
  </si>
  <si>
    <t>香菇.冬瓜.雞丁</t>
    <phoneticPr fontId="3" type="noConversion"/>
  </si>
  <si>
    <t>排骨丁.肉丁.刈薯</t>
    <phoneticPr fontId="3" type="noConversion"/>
  </si>
  <si>
    <t>調理豬排</t>
    <phoneticPr fontId="3" type="noConversion"/>
  </si>
  <si>
    <t>京醬肉柳</t>
    <phoneticPr fontId="3" type="noConversion"/>
  </si>
  <si>
    <t>馬鈴薯.紅蘿蔔.大骨</t>
    <phoneticPr fontId="3" type="noConversion"/>
  </si>
  <si>
    <t>高麗菜.洗選蛋.味噌.大骨.海芽</t>
    <phoneticPr fontId="3" type="noConversion"/>
  </si>
  <si>
    <t>白花.木耳.魚板.肉絲</t>
    <phoneticPr fontId="8" type="noConversion"/>
  </si>
  <si>
    <t>紅燒麵輪</t>
    <phoneticPr fontId="3" type="noConversion"/>
  </si>
  <si>
    <t>麵輪.洋蔥</t>
    <phoneticPr fontId="3" type="noConversion"/>
  </si>
  <si>
    <t>排骨丁.肉丁.大白菜.香菇.紅蘿蔔</t>
    <phoneticPr fontId="8" type="noConversion"/>
  </si>
  <si>
    <t>鹽酥綜合什錦</t>
    <phoneticPr fontId="3" type="noConversion"/>
  </si>
  <si>
    <t>薑汁豆腐</t>
    <phoneticPr fontId="3" type="noConversion"/>
  </si>
  <si>
    <t>豆腐.薑末</t>
    <phoneticPr fontId="3" type="noConversion"/>
  </si>
  <si>
    <t>豆腐.筍絲.木耳.蛋.素肉羹</t>
    <phoneticPr fontId="8" type="noConversion"/>
  </si>
  <si>
    <t>咖哩豆腐</t>
    <phoneticPr fontId="3" type="noConversion"/>
  </si>
  <si>
    <t>豆腐.馬鈴薯.紅蘿蔔</t>
    <phoneticPr fontId="3" type="noConversion"/>
  </si>
  <si>
    <t>豆干.紫米糕.杏鮑菇</t>
    <phoneticPr fontId="3" type="noConversion"/>
  </si>
  <si>
    <t>泡菜.豆包.高麗菜.起司絲</t>
    <phoneticPr fontId="3" type="noConversion"/>
  </si>
  <si>
    <t>高麗菜.豆包</t>
    <phoneticPr fontId="3" type="noConversion"/>
  </si>
  <si>
    <t>茄汁燒豆包</t>
    <phoneticPr fontId="3" type="noConversion"/>
  </si>
  <si>
    <t>炸雲菜捲</t>
    <phoneticPr fontId="3" type="noConversion"/>
  </si>
  <si>
    <t>雲菜捲*1</t>
    <phoneticPr fontId="3" type="noConversion"/>
  </si>
  <si>
    <t>香菇.冬瓜.</t>
    <phoneticPr fontId="3" type="noConversion"/>
  </si>
  <si>
    <t>香菇冬瓜湯</t>
    <phoneticPr fontId="3" type="noConversion"/>
  </si>
  <si>
    <t>紅豆.薏仁.糖</t>
  </si>
  <si>
    <t>綠豆粉圓湯</t>
  </si>
  <si>
    <t>綠豆.粉圓.糖</t>
  </si>
  <si>
    <t>素肉羹湯</t>
    <phoneticPr fontId="3" type="noConversion"/>
  </si>
  <si>
    <t>三色豆炒蒟蒻</t>
    <phoneticPr fontId="3" type="noConversion"/>
  </si>
  <si>
    <t>三色丁.素腰花</t>
    <phoneticPr fontId="3" type="noConversion"/>
  </si>
  <si>
    <t>蝦米.大白菜.蛋酥.芋頭</t>
    <phoneticPr fontId="3" type="noConversion"/>
  </si>
  <si>
    <t>大白菜.蛋酥.芋頭.油麵筋泡</t>
    <phoneticPr fontId="3" type="noConversion"/>
  </si>
  <si>
    <t>111年11月份 大崗.大湖.大坑國小月菜單</t>
    <phoneticPr fontId="3" type="noConversion"/>
  </si>
  <si>
    <t>乳品</t>
    <phoneticPr fontId="3" type="noConversion"/>
  </si>
  <si>
    <t>豆奶</t>
    <phoneticPr fontId="3" type="noConversion"/>
  </si>
  <si>
    <t>黃豆漿</t>
    <phoneticPr fontId="3" type="noConversion"/>
  </si>
  <si>
    <t>五穀飯</t>
  </si>
  <si>
    <t>鼔汁燒排骨</t>
  </si>
  <si>
    <t>燒</t>
  </si>
  <si>
    <t>蕃茄炒蛋豆腐</t>
  </si>
  <si>
    <t>炒</t>
  </si>
  <si>
    <t>蔬菜粉絲湯</t>
  </si>
  <si>
    <t>排骨.肉角.洋芋</t>
  </si>
  <si>
    <t>大蕃茄.蛋.豆腐</t>
  </si>
  <si>
    <t>蔬菜.冬粉</t>
  </si>
  <si>
    <t>扁蒲炒菇</t>
    <phoneticPr fontId="3" type="noConversion"/>
  </si>
  <si>
    <t>扁蒲.紅蘿蔔.菇</t>
    <phoneticPr fontId="3" type="noConversion"/>
  </si>
  <si>
    <t>咖哩洋芋</t>
    <phoneticPr fontId="3" type="noConversion"/>
  </si>
  <si>
    <t>馬鈴薯.三色丁.絞肉</t>
    <phoneticPr fontId="3" type="noConversion"/>
  </si>
  <si>
    <t>雞丁.白蘿蔔.洋蔥</t>
    <phoneticPr fontId="8" type="noConversion"/>
  </si>
  <si>
    <t>培根炒高麗菜</t>
    <phoneticPr fontId="3" type="noConversion"/>
  </si>
  <si>
    <t>培根.高麗菜.木耳</t>
    <phoneticPr fontId="3" type="noConversion"/>
  </si>
  <si>
    <t>魚丁.杏鮑菇.馬鈴薯</t>
    <phoneticPr fontId="3" type="noConversion"/>
  </si>
  <si>
    <t>醬燒大排</t>
    <phoneticPr fontId="3" type="noConversion"/>
  </si>
  <si>
    <t>麵線.肉絲</t>
    <phoneticPr fontId="3" type="noConversion"/>
  </si>
  <si>
    <t>冬瓜粉圓甜湯</t>
    <phoneticPr fontId="3" type="noConversion"/>
  </si>
  <si>
    <t>冬瓜.黑粉圓.白木耳</t>
    <phoneticPr fontId="3" type="noConversion"/>
  </si>
  <si>
    <t>薑絲海芽湯</t>
    <phoneticPr fontId="3" type="noConversion"/>
  </si>
  <si>
    <t>海帶芽.大骨</t>
    <phoneticPr fontId="3" type="noConversion"/>
  </si>
  <si>
    <t>味噌燒魚</t>
    <phoneticPr fontId="3" type="noConversion"/>
  </si>
  <si>
    <t>迷迭香雞排</t>
    <phoneticPr fontId="3" type="noConversion"/>
  </si>
  <si>
    <t>雞排.迷迭香粉</t>
    <phoneticPr fontId="3" type="noConversion"/>
  </si>
  <si>
    <t>特餐</t>
    <phoneticPr fontId="3" type="noConversion"/>
  </si>
  <si>
    <t>古早味炒米粉</t>
    <phoneticPr fontId="3" type="noConversion"/>
  </si>
  <si>
    <t>米粉.絞肉.香菇</t>
    <phoneticPr fontId="3" type="noConversion"/>
  </si>
  <si>
    <t>麵輪.洋蔥.蘿蔔</t>
    <phoneticPr fontId="3" type="noConversion"/>
  </si>
  <si>
    <t>肉燥拌麵</t>
    <phoneticPr fontId="3" type="noConversion"/>
  </si>
  <si>
    <t>小烏龍麵.絞肉.豆干.瓜子</t>
    <phoneticPr fontId="8" type="noConversion"/>
  </si>
  <si>
    <t>剝皮辣椒排骨湯</t>
    <phoneticPr fontId="3" type="noConversion"/>
  </si>
  <si>
    <t>脆炒三絲</t>
    <phoneticPr fontId="3" type="noConversion"/>
  </si>
  <si>
    <t>脆筍絲.綠豆芽.豆干絲.</t>
    <phoneticPr fontId="3" type="noConversion"/>
  </si>
  <si>
    <t>补菜筍茸</t>
    <phoneticPr fontId="8" type="noConversion"/>
  </si>
  <si>
    <t>补菜.筍茸.木耳</t>
    <phoneticPr fontId="8" type="noConversion"/>
  </si>
  <si>
    <t>魚柳.豆干.米血糕.甜不辣</t>
    <phoneticPr fontId="3" type="noConversion"/>
  </si>
  <si>
    <t>雞丁.豆腐.味噌.青蔥</t>
    <phoneticPr fontId="3" type="noConversion"/>
  </si>
  <si>
    <t>剝皮辣椒.龍骨.蘿蔔</t>
    <phoneticPr fontId="3" type="noConversion"/>
  </si>
  <si>
    <t>蘿蔔玉米湯</t>
    <phoneticPr fontId="8" type="noConversion"/>
  </si>
  <si>
    <t>玉米.蘿蔔.排骨</t>
    <phoneticPr fontId="8" type="noConversion"/>
  </si>
  <si>
    <t>古早味油飯</t>
    <phoneticPr fontId="8" type="noConversion"/>
  </si>
  <si>
    <t>長糯米.絞肉.絞豆干</t>
    <phoneticPr fontId="8" type="noConversion"/>
  </si>
  <si>
    <t>里肌排</t>
    <phoneticPr fontId="8" type="noConversion"/>
  </si>
  <si>
    <t>香酥里肌排</t>
    <phoneticPr fontId="8" type="noConversion"/>
  </si>
  <si>
    <t>粄條.韭菜.肉絲</t>
    <phoneticPr fontId="3" type="noConversion"/>
  </si>
  <si>
    <t>瓜仔蒸肉餅</t>
    <phoneticPr fontId="3" type="noConversion"/>
  </si>
  <si>
    <t>絞肉.絞肉乾.瓜脯</t>
    <phoneticPr fontId="3" type="noConversion"/>
  </si>
  <si>
    <t>紅豆紫米湯</t>
    <phoneticPr fontId="3" type="noConversion"/>
  </si>
  <si>
    <t>紅豆.紫米</t>
    <phoneticPr fontId="3" type="noConversion"/>
  </si>
  <si>
    <t>白菜滷</t>
    <phoneticPr fontId="3" type="noConversion"/>
  </si>
  <si>
    <t>宮保雞丁</t>
    <phoneticPr fontId="3" type="noConversion"/>
  </si>
  <si>
    <t>雞丁.杏鮑菇.油花生</t>
    <phoneticPr fontId="3" type="noConversion"/>
  </si>
  <si>
    <t>鹽水雞</t>
    <phoneticPr fontId="3" type="noConversion"/>
  </si>
  <si>
    <t>雞丁.小黃瓜.</t>
    <phoneticPr fontId="3" type="noConversion"/>
  </si>
  <si>
    <t>塔香茄螺</t>
    <phoneticPr fontId="3" type="noConversion"/>
  </si>
  <si>
    <t>茄子.麵腸.九層塔</t>
    <phoneticPr fontId="3" type="noConversion"/>
  </si>
  <si>
    <t>薑絲冬瓜湯</t>
    <phoneticPr fontId="3" type="noConversion"/>
  </si>
  <si>
    <t>冬瓜.大骨.枸杞</t>
    <phoneticPr fontId="3" type="noConversion"/>
  </si>
  <si>
    <t>肉丁.洋蔥.鳳梨.蕃茄/小瓜/青椒</t>
    <phoneticPr fontId="3" type="noConversion"/>
  </si>
  <si>
    <r>
      <t>扁蒲.</t>
    </r>
    <r>
      <rPr>
        <sz val="12"/>
        <color rgb="FFFF0000"/>
        <rFont val="標楷體"/>
        <family val="4"/>
        <charset val="136"/>
      </rPr>
      <t>蒟蒻腰花</t>
    </r>
    <r>
      <rPr>
        <sz val="12"/>
        <rFont val="標楷體"/>
        <family val="4"/>
        <charset val="136"/>
      </rPr>
      <t>.菇</t>
    </r>
    <phoneticPr fontId="3" type="noConversion"/>
  </si>
  <si>
    <t>日式蒸蛋</t>
    <phoneticPr fontId="3" type="noConversion"/>
  </si>
  <si>
    <r>
      <t>蛋.柴魚片</t>
    </r>
    <r>
      <rPr>
        <b/>
        <sz val="12"/>
        <color rgb="FFFF0000"/>
        <rFont val="標楷體"/>
        <family val="4"/>
        <charset val="136"/>
      </rPr>
      <t>.蛤蠣</t>
    </r>
    <phoneticPr fontId="3" type="noConversion"/>
  </si>
  <si>
    <t>棕色麵線.肉絲</t>
    <phoneticPr fontId="3" type="noConversion"/>
  </si>
  <si>
    <t>梅干肉片</t>
    <phoneticPr fontId="3" type="noConversion"/>
  </si>
  <si>
    <t>肉片.梅乾菜</t>
    <phoneticPr fontId="3" type="noConversion"/>
  </si>
  <si>
    <t>刈包</t>
    <phoneticPr fontId="8" type="noConversion"/>
  </si>
  <si>
    <t>刈包.花生粉</t>
    <phoneticPr fontId="8" type="noConversion"/>
  </si>
  <si>
    <t>什錦豆腸</t>
    <phoneticPr fontId="3" type="noConversion"/>
  </si>
  <si>
    <t>肉絲.黃豆芽.豆腸.</t>
    <phoneticPr fontId="3" type="noConversion"/>
  </si>
  <si>
    <t>泡菜年糕炒肉丁</t>
    <phoneticPr fontId="8" type="noConversion"/>
  </si>
  <si>
    <t>排骨丁.肉丁.大白菜.泡菜</t>
    <phoneticPr fontId="8" type="noConversion"/>
  </si>
  <si>
    <r>
      <rPr>
        <b/>
        <sz val="12"/>
        <color rgb="FFFF0000"/>
        <rFont val="標楷體"/>
        <family val="4"/>
        <charset val="136"/>
      </rPr>
      <t>筍</t>
    </r>
    <r>
      <rPr>
        <b/>
        <sz val="12"/>
        <rFont val="標楷體"/>
        <family val="4"/>
        <charset val="136"/>
      </rPr>
      <t>燒豬腳</t>
    </r>
    <phoneticPr fontId="3" type="noConversion"/>
  </si>
  <si>
    <r>
      <t>豬腳丁.肉丁.</t>
    </r>
    <r>
      <rPr>
        <sz val="10"/>
        <color rgb="FFFF0000"/>
        <rFont val="標楷體"/>
        <family val="4"/>
        <charset val="136"/>
      </rPr>
      <t>筍茸</t>
    </r>
    <phoneticPr fontId="3" type="noConversion"/>
  </si>
  <si>
    <t>雪裡紅炒乾丁</t>
    <phoneticPr fontId="3" type="noConversion"/>
  </si>
  <si>
    <t>豆乾丁.絞肉.雪裡紅</t>
    <phoneticPr fontId="3" type="noConversion"/>
  </si>
  <si>
    <t>銀蘿丸子湯</t>
    <phoneticPr fontId="3" type="noConversion"/>
  </si>
  <si>
    <t>白蘿蔔.貢丸.香菜</t>
    <phoneticPr fontId="3" type="noConversion"/>
  </si>
  <si>
    <t>酸菜肉片湯</t>
    <phoneticPr fontId="3" type="noConversion"/>
  </si>
  <si>
    <t>酸菜.肉片.薑絲</t>
    <phoneticPr fontId="3" type="noConversion"/>
  </si>
  <si>
    <r>
      <t>米粉.絞肉.香菇</t>
    </r>
    <r>
      <rPr>
        <sz val="12"/>
        <color rgb="FFFF0000"/>
        <rFont val="標楷體"/>
        <family val="4"/>
        <charset val="136"/>
      </rPr>
      <t>.蝦米</t>
    </r>
    <phoneticPr fontId="3" type="noConversion"/>
  </si>
  <si>
    <t>雞丁.杏鮑菇.地瓜</t>
    <phoneticPr fontId="3" type="noConversion"/>
  </si>
  <si>
    <t>鹽酥三寶</t>
    <phoneticPr fontId="3" type="noConversion"/>
  </si>
  <si>
    <t>豆酥魚丁</t>
    <phoneticPr fontId="3" type="noConversion"/>
  </si>
  <si>
    <t>鯰魚.豆腐.豆酥</t>
    <phoneticPr fontId="3" type="noConversion"/>
  </si>
  <si>
    <t>蔥油淋雞</t>
    <phoneticPr fontId="3" type="noConversion"/>
  </si>
  <si>
    <t>雞丁.馬鈴薯.青蔥</t>
    <phoneticPr fontId="3" type="noConversion"/>
  </si>
  <si>
    <r>
      <rPr>
        <b/>
        <sz val="12"/>
        <color rgb="FFFF0000"/>
        <rFont val="標楷體"/>
        <family val="4"/>
        <charset val="136"/>
      </rPr>
      <t>時蔬</t>
    </r>
    <r>
      <rPr>
        <b/>
        <sz val="12"/>
        <rFont val="標楷體"/>
        <family val="4"/>
        <charset val="136"/>
      </rPr>
      <t>蛋花湯</t>
    </r>
    <phoneticPr fontId="3" type="noConversion"/>
  </si>
  <si>
    <t>鮮菇黃瓜湯</t>
    <phoneticPr fontId="3" type="noConversion"/>
  </si>
  <si>
    <t>大黃瓜.菇菇</t>
    <phoneticPr fontId="3" type="noConversion"/>
  </si>
  <si>
    <t>味噌小魚湯</t>
    <phoneticPr fontId="3" type="noConversion"/>
  </si>
  <si>
    <t>小魚、大骨.豆腐</t>
    <phoneticPr fontId="3" type="noConversion"/>
  </si>
  <si>
    <t>腰果南瓜</t>
    <phoneticPr fontId="3" type="noConversion"/>
  </si>
  <si>
    <t>南瓜.腰果.南瓜子</t>
    <phoneticPr fontId="3" type="noConversion"/>
  </si>
  <si>
    <t>肉柳.洋蔥.黑胡椒醬</t>
    <phoneticPr fontId="8" type="noConversion"/>
  </si>
  <si>
    <t>黑胡椒肉柳</t>
    <phoneticPr fontId="8" type="noConversion"/>
  </si>
  <si>
    <t>海帶結.百頁結.</t>
    <phoneticPr fontId="8" type="noConversion"/>
  </si>
  <si>
    <t>滷雙結</t>
    <phoneticPr fontId="8" type="noConversion"/>
  </si>
  <si>
    <t>三色蒸蛋</t>
    <phoneticPr fontId="8" type="noConversion"/>
  </si>
  <si>
    <t>蛋.皮蛋.鹹蛋</t>
    <phoneticPr fontId="8" type="noConversion"/>
  </si>
  <si>
    <t>扁蒲.蒟蒻腰花.菇</t>
    <phoneticPr fontId="3" type="noConversion"/>
  </si>
  <si>
    <t>香酥魚排*1</t>
    <phoneticPr fontId="8" type="noConversion"/>
  </si>
  <si>
    <t>奶香義大利麵</t>
    <phoneticPr fontId="8" type="noConversion"/>
  </si>
  <si>
    <t>御師傅魚排*1</t>
    <phoneticPr fontId="8" type="noConversion"/>
  </si>
  <si>
    <t>鼔汁燒素排骨</t>
    <phoneticPr fontId="3" type="noConversion"/>
  </si>
  <si>
    <t>素排骨.洋芋</t>
    <phoneticPr fontId="3" type="noConversion"/>
  </si>
  <si>
    <t>111年8-9月份 大崗.大湖.大坑國小月菜單(素食</t>
    <phoneticPr fontId="24" type="noConversion"/>
  </si>
  <si>
    <t>糖醋豆腸</t>
    <phoneticPr fontId="3" type="noConversion"/>
  </si>
  <si>
    <t>豆腸.鳳梨.蕃茄/小瓜/青椒</t>
    <phoneticPr fontId="3" type="noConversion"/>
  </si>
  <si>
    <t>蔬菜.蒟蒻丸片.木耳.紅蘿蔔</t>
    <phoneticPr fontId="3" type="noConversion"/>
  </si>
  <si>
    <t>素培根炒高麗菜</t>
    <phoneticPr fontId="3" type="noConversion"/>
  </si>
  <si>
    <t>素培根.高麗菜.木耳</t>
    <phoneticPr fontId="3" type="noConversion"/>
  </si>
  <si>
    <t>香菇.冬瓜</t>
    <phoneticPr fontId="3" type="noConversion"/>
  </si>
  <si>
    <t>可樂豆干滷蛋*1</t>
    <phoneticPr fontId="3" type="noConversion"/>
  </si>
  <si>
    <t>豆干.滷蛋.可樂.</t>
    <phoneticPr fontId="3" type="noConversion"/>
  </si>
  <si>
    <t>扁蒲.金菇.</t>
    <phoneticPr fontId="3" type="noConversion"/>
  </si>
  <si>
    <t>油豆腐.杏鮑菇.馬鈴薯</t>
    <phoneticPr fontId="3" type="noConversion"/>
  </si>
  <si>
    <t>照燒油豆腐</t>
    <phoneticPr fontId="3" type="noConversion"/>
  </si>
  <si>
    <t>味噌燒蔬菜</t>
    <phoneticPr fontId="3" type="noConversion"/>
  </si>
  <si>
    <t>馬鈴薯.菇.玉米筍</t>
    <phoneticPr fontId="3" type="noConversion"/>
  </si>
  <si>
    <t>素肉燥拌麵</t>
    <phoneticPr fontId="3" type="noConversion"/>
  </si>
  <si>
    <t>小烏龍麵.素肉燥.豆干.瓜子</t>
    <phoneticPr fontId="8" type="noConversion"/>
  </si>
  <si>
    <t>豆干.紫米糕.甜不辣</t>
    <phoneticPr fontId="3" type="noConversion"/>
  </si>
  <si>
    <t>味噌豆腐湯</t>
    <phoneticPr fontId="3" type="noConversion"/>
  </si>
  <si>
    <t>味噌.豆腐</t>
    <phoneticPr fontId="3" type="noConversion"/>
  </si>
  <si>
    <t>素魚排*1</t>
    <phoneticPr fontId="3" type="noConversion"/>
  </si>
  <si>
    <t>泡菜年糕</t>
    <phoneticPr fontId="8" type="noConversion"/>
  </si>
  <si>
    <t>豆捲.大白菜.泡菜</t>
    <phoneticPr fontId="8" type="noConversion"/>
  </si>
  <si>
    <t>黑胡椒豆干</t>
    <phoneticPr fontId="8" type="noConversion"/>
  </si>
  <si>
    <t>豆干.高麗菜.黑胡椒粒</t>
    <phoneticPr fontId="8" type="noConversion"/>
  </si>
  <si>
    <t>酸菜.豆皮.薑絲</t>
    <phoneticPr fontId="3" type="noConversion"/>
  </si>
  <si>
    <t>酸菜豆皮湯</t>
    <phoneticPr fontId="3" type="noConversion"/>
  </si>
  <si>
    <t>肉羹湯</t>
  </si>
  <si>
    <t>肉羹.筍絲.木耳.蛋</t>
  </si>
  <si>
    <t>香菇雞湯</t>
  </si>
  <si>
    <t>香菇.冬瓜.雞丁</t>
  </si>
  <si>
    <t>玉米蛋花湯</t>
  </si>
  <si>
    <t>玉米粒.洗選蛋</t>
  </si>
  <si>
    <t>里肌排</t>
  </si>
  <si>
    <t>腰果南瓜</t>
  </si>
  <si>
    <t>南瓜.腰果.南瓜子</t>
  </si>
  <si>
    <t>蛋.絞肉.蔥.蒜</t>
  </si>
  <si>
    <t>剝皮辣椒雞丁湯</t>
    <phoneticPr fontId="3" type="noConversion"/>
  </si>
  <si>
    <t>剝皮辣椒.雞丁.蘿蔔</t>
    <phoneticPr fontId="3" type="noConversion"/>
  </si>
  <si>
    <t>麻油雞</t>
  </si>
  <si>
    <t>飄香滷味</t>
  </si>
  <si>
    <t>麻油凍豆腐</t>
    <phoneticPr fontId="3" type="noConversion"/>
  </si>
  <si>
    <t>筍燒豬腳</t>
    <phoneticPr fontId="3" type="noConversion"/>
  </si>
  <si>
    <t>豬腳丁.肉丁.筍干</t>
    <phoneticPr fontId="3" type="noConversion"/>
  </si>
  <si>
    <t>筍燒素豬腳</t>
    <phoneticPr fontId="3" type="noConversion"/>
  </si>
  <si>
    <t>素皮酥.筍干</t>
    <phoneticPr fontId="3" type="noConversion"/>
  </si>
  <si>
    <t>薏仁飯</t>
  </si>
  <si>
    <t>粉蒸肉</t>
  </si>
  <si>
    <t>蒸</t>
  </si>
  <si>
    <t>番茄炒蛋豆腐</t>
  </si>
  <si>
    <t>白菜羹湯</t>
  </si>
  <si>
    <t>肉角.地瓜</t>
  </si>
  <si>
    <t>大番茄.蛋.豆腐</t>
  </si>
  <si>
    <t>白菜.筍絲.柴魚片</t>
  </si>
  <si>
    <t>瓜仔雞</t>
  </si>
  <si>
    <t>煮</t>
  </si>
  <si>
    <t>堅果南瓜</t>
  </si>
  <si>
    <t>紫菜蛋花湯</t>
  </si>
  <si>
    <t>水果</t>
  </si>
  <si>
    <t>雞丁.圓平瓜.青蔥.薑</t>
  </si>
  <si>
    <t>堅果.南瓜</t>
  </si>
  <si>
    <t>紫菜.雞蛋.大骨</t>
  </si>
  <si>
    <t>鼔汁燒杏鮑菇</t>
  </si>
  <si>
    <t>杏鮑菇.洋芋</t>
  </si>
  <si>
    <t>白菜.筍絲</t>
  </si>
  <si>
    <t>瓜仔豆腐</t>
  </si>
  <si>
    <t>豆腐.圓平瓜</t>
  </si>
  <si>
    <t>茄汁肉丁</t>
    <phoneticPr fontId="3" type="noConversion"/>
  </si>
  <si>
    <t>魚丁.豆腐.豆酥</t>
    <phoneticPr fontId="3" type="noConversion"/>
  </si>
  <si>
    <t>五香里肌排*1</t>
    <phoneticPr fontId="3" type="noConversion"/>
  </si>
  <si>
    <t>豆腐.絞肉.蔥</t>
    <phoneticPr fontId="3" type="noConversion"/>
  </si>
  <si>
    <t>花菜炒菇</t>
    <phoneticPr fontId="3" type="noConversion"/>
  </si>
  <si>
    <t>花菜.金針菇</t>
    <phoneticPr fontId="3" type="noConversion"/>
  </si>
  <si>
    <t>魚丁.豆腐.味噌.青蔥</t>
    <phoneticPr fontId="3" type="noConversion"/>
  </si>
  <si>
    <t>小烏龍麵.絞肉.豆干</t>
    <phoneticPr fontId="8" type="noConversion"/>
  </si>
  <si>
    <t>魚香蒸蛋</t>
    <phoneticPr fontId="3" type="noConversion"/>
  </si>
  <si>
    <t>回鍋干片</t>
    <phoneticPr fontId="3" type="noConversion"/>
  </si>
  <si>
    <t>高麗菜.豆干片</t>
    <phoneticPr fontId="3" type="noConversion"/>
  </si>
  <si>
    <t>吻仔蛋豆腐</t>
    <phoneticPr fontId="8" type="noConversion"/>
  </si>
  <si>
    <t>豆腐.吻仔魚.玉米.蛋</t>
    <phoneticPr fontId="8" type="noConversion"/>
  </si>
  <si>
    <t>冬菜鮮菇蔬菜湯</t>
    <phoneticPr fontId="3" type="noConversion"/>
  </si>
  <si>
    <t>冬菜.金菇.高麗菜</t>
    <phoneticPr fontId="3" type="noConversion"/>
  </si>
  <si>
    <t>雞丁.高麗菜.菇</t>
    <phoneticPr fontId="3" type="noConversion"/>
  </si>
  <si>
    <t>酸菜肉片湯</t>
  </si>
  <si>
    <t>酸菜.肉片.薑絲</t>
  </si>
  <si>
    <t>肉骨茶湯</t>
  </si>
  <si>
    <t>肉骨茶包.刈薯</t>
  </si>
  <si>
    <t>紅藜飯</t>
  </si>
  <si>
    <t>紅扁豆飯</t>
    <phoneticPr fontId="3" type="noConversion"/>
  </si>
  <si>
    <t>豆腐.高麗菜.菇</t>
    <phoneticPr fontId="3" type="noConversion"/>
  </si>
  <si>
    <t>雞排</t>
    <phoneticPr fontId="3" type="noConversion"/>
  </si>
  <si>
    <t>BBQ雞排*1</t>
    <phoneticPr fontId="3" type="noConversion"/>
  </si>
  <si>
    <t>香菇滷冬瓜</t>
    <phoneticPr fontId="3" type="noConversion"/>
  </si>
  <si>
    <t>香菇.冬瓜.麵輪</t>
    <phoneticPr fontId="3" type="noConversion"/>
  </si>
  <si>
    <t>豆干</t>
    <phoneticPr fontId="3" type="noConversion"/>
  </si>
  <si>
    <t>蘿蔔玉米湯</t>
  </si>
  <si>
    <t>玉米.蘿蔔.排骨</t>
  </si>
  <si>
    <t>義大利麵.奶油.玉米</t>
    <phoneticPr fontId="8" type="noConversion"/>
  </si>
  <si>
    <t>肉丁.洋蔥.鳳梨.蕃茄</t>
    <phoneticPr fontId="3" type="noConversion"/>
  </si>
  <si>
    <t>鹹水雞</t>
    <phoneticPr fontId="3" type="noConversion"/>
  </si>
  <si>
    <t>海帶芽.豆芽菜.白芝麻</t>
    <phoneticPr fontId="3" type="noConversion"/>
  </si>
  <si>
    <t>時蔬蛋花湯</t>
  </si>
  <si>
    <t>酸辣湯</t>
  </si>
  <si>
    <t>豆腐.脆筍絲.木耳.紅蘿蔔</t>
  </si>
  <si>
    <t>鮮菇冬瓜湯</t>
  </si>
  <si>
    <t>冬瓜.菇</t>
  </si>
  <si>
    <t>椒鹽什錦</t>
    <phoneticPr fontId="3" type="noConversion"/>
  </si>
  <si>
    <t>米血糕.甜不辣</t>
    <phoneticPr fontId="3" type="noConversion"/>
  </si>
  <si>
    <t>紅豆燕麥湯</t>
    <phoneticPr fontId="3" type="noConversion"/>
  </si>
  <si>
    <t>紅豆.燕麥</t>
    <phoneticPr fontId="3" type="noConversion"/>
  </si>
  <si>
    <t>什錦炊飯</t>
    <phoneticPr fontId="8" type="noConversion"/>
  </si>
  <si>
    <t>肉絲.蔬菜.菇</t>
    <phoneticPr fontId="3" type="noConversion"/>
  </si>
  <si>
    <t>蘿蔔燒肉</t>
    <phoneticPr fontId="8" type="noConversion"/>
  </si>
  <si>
    <t>肉丁.白蘿蔔.胡蘿蔔</t>
    <phoneticPr fontId="8" type="noConversion"/>
  </si>
  <si>
    <t>打拋豬肉</t>
    <phoneticPr fontId="3" type="noConversion"/>
  </si>
  <si>
    <t>絞肉.洋蔥.打拋醬</t>
    <phoneticPr fontId="3" type="noConversion"/>
  </si>
  <si>
    <t>梅干肉燥</t>
    <phoneticPr fontId="3" type="noConversion"/>
  </si>
  <si>
    <t>絞肉.豆干.梅干菜</t>
    <phoneticPr fontId="3" type="noConversion"/>
  </si>
  <si>
    <t>味噌豆腐湯</t>
  </si>
  <si>
    <t>味噌豆腐湯</t>
    <phoneticPr fontId="3" type="noConversion"/>
  </si>
  <si>
    <t>豆腐.味噌</t>
  </si>
  <si>
    <t>豆腐.味噌</t>
    <phoneticPr fontId="3" type="noConversion"/>
  </si>
  <si>
    <t>高麗菜.洗選蛋.大骨.</t>
    <phoneticPr fontId="3" type="noConversion"/>
  </si>
  <si>
    <t>炸豆包*1</t>
    <phoneticPr fontId="8" type="noConversion"/>
  </si>
  <si>
    <t>玉米.蘿蔔</t>
    <phoneticPr fontId="3" type="noConversion"/>
  </si>
  <si>
    <t>素雞.花椰菜</t>
  </si>
  <si>
    <t>鹹水雞</t>
    <phoneticPr fontId="3" type="noConversion"/>
  </si>
  <si>
    <t>梅干煮豆腐</t>
    <phoneticPr fontId="3" type="noConversion"/>
  </si>
  <si>
    <t>豆腐.梅干菜</t>
    <phoneticPr fontId="3" type="noConversion"/>
  </si>
  <si>
    <t>麻婆豆腐</t>
  </si>
  <si>
    <t>豆腐.素絞肉</t>
    <phoneticPr fontId="3" type="noConversion"/>
  </si>
  <si>
    <t>螞蟻上樹</t>
  </si>
  <si>
    <t>冬粉、高麗菜、木耳</t>
  </si>
  <si>
    <t>醬燒素肚</t>
    <phoneticPr fontId="3" type="noConversion"/>
  </si>
  <si>
    <t>花菜炒菇</t>
  </si>
  <si>
    <t>花菜.金針菇</t>
  </si>
  <si>
    <t>什錦炊飯</t>
  </si>
  <si>
    <t>肉絲.蔬菜.菇</t>
  </si>
  <si>
    <t>雪裡紅炒乾丁</t>
  </si>
  <si>
    <t>豆乾丁.雪裡紅</t>
  </si>
  <si>
    <t>白蘿蔔.素丸子</t>
    <phoneticPr fontId="3" type="noConversion"/>
  </si>
  <si>
    <t>銀蘿丸子湯</t>
    <phoneticPr fontId="3" type="noConversion"/>
  </si>
  <si>
    <t>白菜滷</t>
  </si>
  <si>
    <t>回鍋干片</t>
  </si>
  <si>
    <t>高麗菜.豆干片</t>
  </si>
  <si>
    <t>大白菜.蛋酥.芋頭</t>
    <phoneticPr fontId="3" type="noConversion"/>
  </si>
  <si>
    <t>豆腐</t>
    <phoneticPr fontId="3" type="noConversion"/>
  </si>
  <si>
    <t>蔬菜.馬鈴薯.椰漿</t>
    <phoneticPr fontId="3" type="noConversion"/>
  </si>
  <si>
    <t>芝香海芽</t>
  </si>
  <si>
    <t>海帶芽.豆芽菜.白芝麻</t>
  </si>
  <si>
    <t>剝皮辣椒.蘿蔔</t>
    <phoneticPr fontId="3" type="noConversion"/>
  </si>
  <si>
    <t>剝皮辣椒蔬菜湯</t>
    <phoneticPr fontId="3" type="noConversion"/>
  </si>
  <si>
    <t>香菇蒸蛋</t>
  </si>
  <si>
    <t>洗選蛋.香菇</t>
  </si>
  <si>
    <t>關東煮</t>
  </si>
  <si>
    <t>白蘿蔔.油豆腐.玉米</t>
  </si>
  <si>
    <t>海苔香菇燒</t>
    <phoneticPr fontId="3" type="noConversion"/>
  </si>
  <si>
    <t>肉片炒高麗菜</t>
    <phoneticPr fontId="3" type="noConversion"/>
  </si>
  <si>
    <t>肉片.高麗菜.木耳</t>
    <phoneticPr fontId="3" type="noConversion"/>
  </si>
  <si>
    <t>雞丁.青花菜.玉米筍.筍片</t>
    <phoneticPr fontId="3" type="noConversion"/>
  </si>
  <si>
    <t>小魚、大骨.蔬菜.味噌</t>
    <phoneticPr fontId="3" type="noConversion"/>
  </si>
  <si>
    <t>海帶結.鳥蛋.豆干</t>
    <phoneticPr fontId="3" type="noConversion"/>
  </si>
  <si>
    <t>塔香雞丁</t>
    <phoneticPr fontId="3" type="noConversion"/>
  </si>
  <si>
    <t>海帶結.鳥蛋.紫米糕</t>
    <phoneticPr fontId="3" type="noConversion"/>
  </si>
  <si>
    <t>*本校豬肉一律使用國產肉品，玉米、黃豆及其製品皆使用非基改產品。</t>
    <phoneticPr fontId="8" type="noConversion"/>
  </si>
  <si>
    <t>海苔香鬆飯</t>
    <phoneticPr fontId="8" type="noConversion"/>
  </si>
  <si>
    <t>炸翅小腿x2</t>
    <phoneticPr fontId="3" type="noConversion"/>
  </si>
  <si>
    <t>翅小腿</t>
    <phoneticPr fontId="3" type="noConversion"/>
  </si>
  <si>
    <t>壽喜燒肉片</t>
    <phoneticPr fontId="8" type="noConversion"/>
  </si>
  <si>
    <t>什錦山藥</t>
    <phoneticPr fontId="3" type="noConversion"/>
  </si>
  <si>
    <t>山藥.蔬菜</t>
    <phoneticPr fontId="3" type="noConversion"/>
  </si>
  <si>
    <t>素肚</t>
    <phoneticPr fontId="3" type="noConversion"/>
  </si>
  <si>
    <t>113年11月份 大崗.大湖.大坑國小葷食月菜單</t>
    <phoneticPr fontId="3" type="noConversion"/>
  </si>
  <si>
    <t>113年11月份 大崗.大湖.大坑國小素食月菜單</t>
    <phoneticPr fontId="3" type="noConversion"/>
  </si>
  <si>
    <t>魚丁.杏鮑菇.豆腐</t>
    <phoneticPr fontId="3" type="noConversion"/>
  </si>
  <si>
    <t>肉片.菜.洋蔥</t>
    <phoneticPr fontId="8" type="noConversion"/>
  </si>
  <si>
    <t>糖醋排骨</t>
    <phoneticPr fontId="3" type="noConversion"/>
  </si>
  <si>
    <t>海帶干絲</t>
    <phoneticPr fontId="3" type="noConversion"/>
  </si>
  <si>
    <t>豬肉丁.洋蔥.番茄</t>
    <phoneticPr fontId="3" type="noConversion"/>
  </si>
  <si>
    <t>海帶絲.芹菜.紅蘿蔔.白干絲</t>
    <phoneticPr fontId="3" type="noConversion"/>
  </si>
  <si>
    <t>彩繪山藥</t>
    <phoneticPr fontId="3" type="noConversion"/>
  </si>
  <si>
    <t>醬燒豆包*1</t>
    <phoneticPr fontId="8" type="noConversion"/>
  </si>
  <si>
    <t>南瓜炒米粉</t>
    <phoneticPr fontId="8" type="noConversion"/>
  </si>
  <si>
    <t>部隊鍋飯</t>
    <phoneticPr fontId="8" type="noConversion"/>
  </si>
  <si>
    <t>大醬湯</t>
    <phoneticPr fontId="3" type="noConversion"/>
  </si>
  <si>
    <t>高麗菜.菇</t>
    <phoneticPr fontId="3" type="noConversion"/>
  </si>
  <si>
    <t>酸辣魚丁</t>
    <phoneticPr fontId="3" type="noConversion"/>
  </si>
  <si>
    <t>魚丁.凍豆腐</t>
    <phoneticPr fontId="3" type="noConversion"/>
  </si>
  <si>
    <t>炸物/本周有2次   變更酸辣魚丁</t>
    <phoneticPr fontId="3" type="noConversion"/>
  </si>
  <si>
    <t>腰果南瓜 上個月出現過</t>
    <phoneticPr fontId="3" type="noConversion"/>
  </si>
  <si>
    <t>炸物/本周有2次   變更梅子燒雞</t>
    <phoneticPr fontId="3" type="noConversion"/>
  </si>
  <si>
    <t>梅子燒雞</t>
    <phoneticPr fontId="3" type="noConversion"/>
  </si>
  <si>
    <t>雞丁.豆干.梅子醬</t>
    <phoneticPr fontId="3" type="noConversion"/>
  </si>
  <si>
    <t>沙茶寬粉</t>
    <phoneticPr fontId="3" type="noConversion"/>
  </si>
  <si>
    <t>寬粉.豆芽菜.白芝麻</t>
    <phoneticPr fontId="3" type="noConversion"/>
  </si>
  <si>
    <t>柚香沙拉</t>
    <phoneticPr fontId="3" type="noConversion"/>
  </si>
  <si>
    <t>南瓜濃湯</t>
    <phoneticPr fontId="3" type="noConversion"/>
  </si>
  <si>
    <t>南瓜.玉米粒.奶油</t>
    <phoneticPr fontId="3" type="noConversion"/>
  </si>
  <si>
    <t>南瓜濃湯不要放蛋</t>
    <phoneticPr fontId="3" type="noConversion"/>
  </si>
  <si>
    <t>柚子醬.雞絲.玉米.</t>
    <phoneticPr fontId="3" type="noConversion"/>
  </si>
  <si>
    <t>油豆腐變更百頁</t>
    <phoneticPr fontId="3" type="noConversion"/>
  </si>
  <si>
    <t>白蘿蔔變更小貢丸或小魚丸</t>
    <phoneticPr fontId="3" type="noConversion"/>
  </si>
  <si>
    <t>酸辣豆腐</t>
    <phoneticPr fontId="3" type="noConversion"/>
  </si>
  <si>
    <t>肉絲.南瓜</t>
    <phoneticPr fontId="3" type="noConversion"/>
  </si>
  <si>
    <t>蛋豆腐</t>
    <phoneticPr fontId="3" type="noConversion"/>
  </si>
  <si>
    <t>洗選蛋.豆腐</t>
    <phoneticPr fontId="3" type="noConversion"/>
  </si>
  <si>
    <t>芙蓉蛋</t>
    <phoneticPr fontId="8" type="noConversion"/>
  </si>
  <si>
    <t>玉米.蛋</t>
    <phoneticPr fontId="8" type="noConversion"/>
  </si>
  <si>
    <t>蕃茄蔬菜湯</t>
    <phoneticPr fontId="3" type="noConversion"/>
  </si>
  <si>
    <t>蔬菜.菇</t>
    <phoneticPr fontId="3" type="noConversion"/>
  </si>
  <si>
    <t>梅香干丁</t>
    <phoneticPr fontId="3" type="noConversion"/>
  </si>
  <si>
    <t>海苔魷魚丸</t>
    <phoneticPr fontId="3" type="noConversion"/>
  </si>
  <si>
    <t>魷魚丸*2</t>
    <phoneticPr fontId="3" type="noConversion"/>
  </si>
  <si>
    <t>產履黃豆奶</t>
    <phoneticPr fontId="3" type="noConversion"/>
  </si>
  <si>
    <t>拌</t>
    <phoneticPr fontId="3" type="noConversion"/>
  </si>
  <si>
    <t>柚子醬.豆干丁.玉米.</t>
    <phoneticPr fontId="3" type="noConversion"/>
  </si>
  <si>
    <t>百頁.小貢丸.玉米</t>
    <phoneticPr fontId="8" type="noConversion"/>
  </si>
  <si>
    <t>白蘿蔔.玉米塊.玉米</t>
    <phoneticPr fontId="8" type="noConversion"/>
  </si>
  <si>
    <r>
      <rPr>
        <sz val="8"/>
        <color theme="1"/>
        <rFont val="標楷體"/>
        <family val="4"/>
        <charset val="136"/>
      </rPr>
      <t>學校午餐營養所需</t>
    </r>
  </si>
  <si>
    <r>
      <rPr>
        <sz val="10"/>
        <color theme="1"/>
        <rFont val="標楷體"/>
        <family val="4"/>
        <charset val="136"/>
      </rPr>
      <t>熱量</t>
    </r>
    <r>
      <rPr>
        <sz val="10"/>
        <color theme="1"/>
        <rFont val="Arial"/>
        <family val="2"/>
      </rPr>
      <t>(Kcal)</t>
    </r>
  </si>
  <si>
    <r>
      <rPr>
        <sz val="10"/>
        <color theme="1"/>
        <rFont val="標楷體"/>
        <family val="4"/>
        <charset val="136"/>
      </rPr>
      <t>主食類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</si>
  <si>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蔬菜類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</si>
  <si>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水果類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</si>
  <si>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奶類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</si>
  <si>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油脂與堅果種子類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</si>
  <si>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國小</t>
    </r>
    <r>
      <rPr>
        <sz val="10"/>
        <color theme="1"/>
        <rFont val="Arial"/>
        <family val="2"/>
      </rPr>
      <t>1-3</t>
    </r>
    <r>
      <rPr>
        <sz val="10"/>
        <color theme="1"/>
        <rFont val="標楷體"/>
        <family val="4"/>
        <charset val="136"/>
      </rPr>
      <t>年級</t>
    </r>
  </si>
  <si>
    <r>
      <rPr>
        <sz val="10"/>
        <color theme="1"/>
        <rFont val="標楷體"/>
        <family val="4"/>
        <charset val="136"/>
      </rPr>
      <t>國小</t>
    </r>
    <r>
      <rPr>
        <sz val="10"/>
        <color theme="1"/>
        <rFont val="Arial"/>
        <family val="2"/>
      </rPr>
      <t>4-6</t>
    </r>
    <r>
      <rPr>
        <sz val="10"/>
        <color theme="1"/>
        <rFont val="標楷體"/>
        <family val="4"/>
        <charset val="136"/>
      </rPr>
      <t>年級</t>
    </r>
  </si>
  <si>
    <t>洗選蛋.筍絲.木耳絲.紅蘿蔔絲</t>
    <phoneticPr fontId="3" type="noConversion"/>
  </si>
  <si>
    <t>素肉羹.筍絲.木耳</t>
    <phoneticPr fontId="8" type="noConversion"/>
  </si>
  <si>
    <t>玉米粒</t>
    <phoneticPr fontId="3" type="noConversion"/>
  </si>
  <si>
    <t>玉米湯</t>
    <phoneticPr fontId="3" type="noConversion"/>
  </si>
  <si>
    <t>高麗菜</t>
    <phoneticPr fontId="3" type="noConversion"/>
  </si>
  <si>
    <t>蕃茄</t>
    <phoneticPr fontId="3" type="noConversion"/>
  </si>
  <si>
    <t>海芽湯</t>
    <phoneticPr fontId="3" type="noConversion"/>
  </si>
  <si>
    <t>海帶芽</t>
    <phoneticPr fontId="3" type="noConversion"/>
  </si>
  <si>
    <t>乾丁.杏鮑菇.地瓜</t>
    <phoneticPr fontId="3" type="noConversion"/>
  </si>
  <si>
    <t>感恩節是美國最重要的節日之一，起源自過去因印第安人出手相助，讓受難人民獲得救贖的歷史。這份感激之情，因此創立「感恩節」以緬懷當年的事故及對印第安人的敬意。漸漸地，感恩節演變成每年與家人相聚的日子，懷抱著對彼此感恩的心，用秋季食材(南瓜)做出滿桌豐盛的料理，就如同我們台灣的過年圍爐。歐洲人移民至美洲後，一直有吃鵝肉的需求，只可惜小鵝還沒長大，不得已吃火雞做替代，沒想到卻意外發現火雞肉比鵝肉更加美味，於是就開啟感恩節吃火雞的習俗。用迷迭香、蜂蜜與大蒜等各式食材，透過烘烤讓新鮮蔬果的甘甜與烤雞本身的油脂完美融合。溫暖的節慶，與家人團聚共享美味烤雞，絕對是再幸福不過的事。</t>
    <phoneticPr fontId="3" type="noConversion"/>
  </si>
  <si>
    <t>表單設計:菜單審核小組</t>
    <phoneticPr fontId="3" type="noConversion"/>
  </si>
  <si>
    <t>營養師</t>
  </si>
  <si>
    <t>總務主任</t>
    <phoneticPr fontId="3" type="noConversion"/>
  </si>
  <si>
    <t>哈佛時蔬湯</t>
    <phoneticPr fontId="3" type="noConversion"/>
  </si>
  <si>
    <t>康芮颱風沿用星期四菜單</t>
    <phoneticPr fontId="3" type="noConversion"/>
  </si>
  <si>
    <t>沙茶鮮魷</t>
    <phoneticPr fontId="3" type="noConversion"/>
  </si>
  <si>
    <t>蘿蔔排骨酥湯</t>
    <phoneticPr fontId="3" type="noConversion"/>
  </si>
  <si>
    <t>魷魚圈.魷魚條.洋蔥.豆干</t>
    <phoneticPr fontId="3" type="noConversion"/>
  </si>
  <si>
    <r>
      <rPr>
        <sz val="10"/>
        <color rgb="FFFF0000"/>
        <rFont val="標楷體"/>
        <family val="4"/>
        <charset val="136"/>
      </rPr>
      <t>蘿蔔</t>
    </r>
    <r>
      <rPr>
        <sz val="10"/>
        <rFont val="標楷體"/>
        <family val="4"/>
        <charset val="136"/>
      </rPr>
      <t>.筍絲.柴魚片</t>
    </r>
    <phoneticPr fontId="3" type="noConversion"/>
  </si>
  <si>
    <t>原定11/1豆漿</t>
    <phoneticPr fontId="3" type="noConversion"/>
  </si>
  <si>
    <t>紫米薏仁湯</t>
    <phoneticPr fontId="3" type="noConversion"/>
  </si>
  <si>
    <t>黑豆.糖</t>
    <phoneticPr fontId="3" type="noConversion"/>
  </si>
  <si>
    <t>紫米.薏仁.糖</t>
    <phoneticPr fontId="3" type="noConversion"/>
  </si>
  <si>
    <t>黃豆漿</t>
    <phoneticPr fontId="3" type="noConversion"/>
  </si>
  <si>
    <t>黃豆.黃豆.糖</t>
    <phoneticPr fontId="3" type="noConversion"/>
  </si>
  <si>
    <t>豆腐.脆筍絲.木耳.紅蘿蔔</t>
    <phoneticPr fontId="3" type="noConversion"/>
  </si>
  <si>
    <t>銀蘿丸子湯</t>
    <phoneticPr fontId="3" type="noConversion"/>
  </si>
  <si>
    <t>白蘿蔔.貢丸</t>
    <phoneticPr fontId="3" type="noConversion"/>
  </si>
  <si>
    <t>酸辣湯</t>
    <phoneticPr fontId="3" type="noConversion"/>
  </si>
  <si>
    <t>奶香馬鈴薯燉肉</t>
    <phoneticPr fontId="3" type="noConversion"/>
  </si>
  <si>
    <t>肉丁.馬鈴薯</t>
    <phoneticPr fontId="3" type="noConversion"/>
  </si>
  <si>
    <t>奶香蔬菜總燴</t>
    <phoneticPr fontId="3" type="noConversion"/>
  </si>
  <si>
    <t>禁用咖哩粉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</si>
</sst>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_);[Red]\(0\)"/>
    <numFmt numFmtId="179" formatCode="[$-404]General"/>
  </numFmts>
  <fonts count="54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2"/>
      <color indexed="8"/>
      <name val="Microsoft YaHei"/>
      <family val="2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Microsoft YaHei"/>
      <family val="2"/>
    </font>
    <font>
      <sz val="9"/>
      <name val="Microsoft YaHei"/>
      <family val="2"/>
    </font>
    <font>
      <sz val="12"/>
      <color theme="1"/>
      <name val="新細明體"/>
      <family val="1"/>
      <charset val="136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name val="標楷體"/>
      <family val="4"/>
      <charset val="136"/>
    </font>
    <font>
      <b/>
      <sz val="10"/>
      <name val="Arial"/>
      <family val="2"/>
    </font>
    <font>
      <b/>
      <sz val="16"/>
      <name val="標楷體"/>
      <family val="4"/>
      <charset val="136"/>
    </font>
    <font>
      <sz val="9"/>
      <name val="Microsoft YaHei"/>
      <family val="2"/>
      <charset val="136"/>
    </font>
    <font>
      <b/>
      <sz val="12"/>
      <color theme="1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標楷體"/>
      <family val="4"/>
      <charset val="136"/>
    </font>
    <font>
      <sz val="14"/>
      <color rgb="FF212529"/>
      <name val="Arial"/>
      <family val="2"/>
    </font>
    <font>
      <b/>
      <sz val="12"/>
      <color rgb="FF212529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4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Border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 applyBorder="0" applyProtection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" fillId="0" borderId="0" applyBorder="0" applyProtection="0">
      <alignment vertical="center"/>
    </xf>
    <xf numFmtId="179" fontId="26" fillId="0" borderId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8" fillId="0" borderId="0">
      <alignment vertical="center"/>
    </xf>
  </cellStyleXfs>
  <cellXfs count="673">
    <xf numFmtId="0" fontId="0" fillId="0" borderId="0" xfId="0">
      <alignment vertical="center"/>
    </xf>
    <xf numFmtId="0" fontId="4" fillId="2" borderId="0" xfId="1" applyFont="1" applyFill="1" applyBorder="1" applyAlignment="1" applyProtection="1">
      <alignment vertical="center" shrinkToFit="1"/>
    </xf>
    <xf numFmtId="0" fontId="4" fillId="2" borderId="0" xfId="2" applyFont="1" applyFill="1" applyAlignment="1">
      <alignment vertical="center" shrinkToFit="1"/>
    </xf>
    <xf numFmtId="0" fontId="6" fillId="2" borderId="1" xfId="1" applyFont="1" applyFill="1" applyBorder="1" applyAlignment="1" applyProtection="1">
      <alignment horizontal="center" vertical="center" wrapText="1" shrinkToFit="1"/>
    </xf>
    <xf numFmtId="0" fontId="6" fillId="2" borderId="2" xfId="1" applyFont="1" applyFill="1" applyBorder="1" applyAlignment="1" applyProtection="1">
      <alignment horizontal="center" vertical="center" wrapText="1" shrinkToFit="1"/>
    </xf>
    <xf numFmtId="0" fontId="6" fillId="2" borderId="6" xfId="1" applyFont="1" applyFill="1" applyBorder="1" applyAlignment="1" applyProtection="1">
      <alignment horizontal="center" vertical="center" wrapText="1" shrinkToFit="1"/>
    </xf>
    <xf numFmtId="0" fontId="6" fillId="2" borderId="7" xfId="1" applyFont="1" applyFill="1" applyBorder="1" applyAlignment="1" applyProtection="1">
      <alignment horizontal="center" vertical="center" wrapText="1" shrinkToFit="1"/>
    </xf>
    <xf numFmtId="0" fontId="7" fillId="2" borderId="8" xfId="1" applyFont="1" applyFill="1" applyBorder="1" applyAlignment="1" applyProtection="1">
      <alignment horizontal="center" vertical="center" shrinkToFit="1"/>
    </xf>
    <xf numFmtId="0" fontId="9" fillId="2" borderId="8" xfId="1" applyFont="1" applyFill="1" applyBorder="1" applyAlignment="1" applyProtection="1">
      <alignment horizontal="center" vertical="center" wrapText="1" shrinkToFit="1"/>
    </xf>
    <xf numFmtId="0" fontId="9" fillId="2" borderId="9" xfId="1" applyFont="1" applyFill="1" applyBorder="1" applyAlignment="1" applyProtection="1">
      <alignment horizontal="center" vertical="center" wrapText="1" shrinkToFit="1"/>
    </xf>
    <xf numFmtId="0" fontId="10" fillId="2" borderId="0" xfId="1" applyFont="1" applyFill="1" applyBorder="1" applyAlignment="1" applyProtection="1">
      <alignment vertical="center" shrinkToFit="1"/>
    </xf>
    <xf numFmtId="0" fontId="10" fillId="2" borderId="0" xfId="2" applyFont="1" applyFill="1" applyAlignment="1">
      <alignment vertical="center" shrinkToFit="1"/>
    </xf>
    <xf numFmtId="176" fontId="11" fillId="2" borderId="10" xfId="1" applyNumberFormat="1" applyFont="1" applyFill="1" applyBorder="1" applyAlignment="1">
      <alignment horizontal="center" vertical="center" wrapText="1"/>
    </xf>
    <xf numFmtId="0" fontId="12" fillId="2" borderId="10" xfId="1" applyFont="1" applyFill="1" applyBorder="1" applyAlignment="1" applyProtection="1">
      <alignment vertical="center" shrinkToFit="1"/>
    </xf>
    <xf numFmtId="176" fontId="11" fillId="2" borderId="11" xfId="1" applyNumberFormat="1" applyFont="1" applyFill="1" applyBorder="1" applyAlignment="1">
      <alignment horizontal="center" vertical="top" wrapText="1"/>
    </xf>
    <xf numFmtId="0" fontId="13" fillId="2" borderId="11" xfId="1" applyFont="1" applyFill="1" applyBorder="1" applyAlignment="1" applyProtection="1">
      <alignment vertical="center" shrinkToFit="1"/>
    </xf>
    <xf numFmtId="0" fontId="6" fillId="2" borderId="11" xfId="1" applyFont="1" applyFill="1" applyBorder="1" applyAlignment="1" applyProtection="1">
      <alignment vertical="center" shrinkToFit="1"/>
    </xf>
    <xf numFmtId="0" fontId="6" fillId="2" borderId="14" xfId="1" applyFont="1" applyFill="1" applyBorder="1" applyAlignment="1" applyProtection="1">
      <alignment vertical="center" shrinkToFit="1"/>
    </xf>
    <xf numFmtId="0" fontId="11" fillId="2" borderId="0" xfId="1" applyFont="1" applyFill="1" applyBorder="1" applyAlignment="1" applyProtection="1">
      <alignment vertical="center" shrinkToFit="1"/>
    </xf>
    <xf numFmtId="176" fontId="11" fillId="2" borderId="16" xfId="1" applyNumberFormat="1" applyFont="1" applyFill="1" applyBorder="1" applyAlignment="1">
      <alignment horizontal="center" vertical="center" wrapText="1"/>
    </xf>
    <xf numFmtId="0" fontId="12" fillId="2" borderId="16" xfId="1" applyFont="1" applyFill="1" applyBorder="1" applyAlignment="1" applyProtection="1">
      <alignment vertical="center" shrinkToFit="1"/>
    </xf>
    <xf numFmtId="0" fontId="6" fillId="2" borderId="1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vertical="center" shrinkToFit="1"/>
    </xf>
    <xf numFmtId="176" fontId="11" fillId="2" borderId="17" xfId="1" applyNumberFormat="1" applyFont="1" applyFill="1" applyBorder="1" applyAlignment="1">
      <alignment horizontal="center" vertical="top" wrapText="1"/>
    </xf>
    <xf numFmtId="0" fontId="6" fillId="2" borderId="17" xfId="1" applyFont="1" applyFill="1" applyBorder="1" applyAlignment="1" applyProtection="1">
      <alignment vertical="center" shrinkToFit="1"/>
    </xf>
    <xf numFmtId="0" fontId="11" fillId="2" borderId="0" xfId="2" applyFont="1" applyFill="1" applyAlignment="1">
      <alignment vertical="center" shrinkToFit="1"/>
    </xf>
    <xf numFmtId="176" fontId="11" fillId="0" borderId="19" xfId="1" applyNumberFormat="1" applyFont="1" applyBorder="1" applyAlignment="1">
      <alignment horizontal="center" vertical="center" wrapText="1"/>
    </xf>
    <xf numFmtId="0" fontId="12" fillId="0" borderId="10" xfId="1" applyFont="1" applyBorder="1" applyAlignment="1" applyProtection="1">
      <alignment vertical="center" shrinkToFit="1"/>
    </xf>
    <xf numFmtId="0" fontId="12" fillId="0" borderId="16" xfId="1" applyFont="1" applyBorder="1" applyAlignment="1" applyProtection="1">
      <alignment vertical="center" shrinkToFit="1"/>
    </xf>
    <xf numFmtId="176" fontId="11" fillId="0" borderId="11" xfId="1" applyNumberFormat="1" applyFont="1" applyBorder="1" applyAlignment="1">
      <alignment horizontal="center" vertical="top" wrapText="1"/>
    </xf>
    <xf numFmtId="0" fontId="12" fillId="0" borderId="11" xfId="1" applyFont="1" applyBorder="1" applyAlignment="1" applyProtection="1">
      <alignment horizontal="center" vertical="center" shrinkToFit="1"/>
    </xf>
    <xf numFmtId="0" fontId="13" fillId="0" borderId="11" xfId="1" applyFont="1" applyBorder="1" applyAlignment="1" applyProtection="1">
      <alignment vertical="center" shrinkToFit="1"/>
    </xf>
    <xf numFmtId="0" fontId="6" fillId="0" borderId="11" xfId="1" applyFont="1" applyBorder="1" applyAlignment="1" applyProtection="1">
      <alignment vertical="center" shrinkToFit="1"/>
    </xf>
    <xf numFmtId="176" fontId="11" fillId="0" borderId="10" xfId="1" applyNumberFormat="1" applyFont="1" applyBorder="1" applyAlignment="1">
      <alignment horizontal="center" vertical="center" wrapText="1"/>
    </xf>
    <xf numFmtId="0" fontId="12" fillId="3" borderId="10" xfId="1" applyFont="1" applyFill="1" applyBorder="1" applyAlignment="1" applyProtection="1">
      <alignment horizontal="left" vertical="center" shrinkToFit="1"/>
    </xf>
    <xf numFmtId="0" fontId="6" fillId="3" borderId="11" xfId="1" applyFont="1" applyFill="1" applyBorder="1" applyAlignment="1" applyProtection="1">
      <alignment horizontal="left" vertical="center" shrinkToFit="1"/>
    </xf>
    <xf numFmtId="0" fontId="6" fillId="0" borderId="10" xfId="1" applyFont="1" applyBorder="1" applyAlignment="1" applyProtection="1">
      <alignment vertical="center" shrinkToFit="1"/>
    </xf>
    <xf numFmtId="0" fontId="12" fillId="2" borderId="16" xfId="1" applyFont="1" applyFill="1" applyBorder="1" applyAlignment="1" applyProtection="1">
      <alignment horizontal="left" vertical="center" shrinkToFit="1"/>
    </xf>
    <xf numFmtId="0" fontId="6" fillId="2" borderId="11" xfId="1" applyFont="1" applyFill="1" applyBorder="1" applyAlignment="1" applyProtection="1">
      <alignment horizontal="left" vertical="center" shrinkToFit="1"/>
    </xf>
    <xf numFmtId="0" fontId="12" fillId="0" borderId="10" xfId="1" applyFont="1" applyBorder="1" applyAlignment="1" applyProtection="1">
      <alignment horizontal="left" vertical="center" shrinkToFit="1"/>
    </xf>
    <xf numFmtId="0" fontId="6" fillId="0" borderId="11" xfId="1" applyFont="1" applyBorder="1" applyAlignment="1" applyProtection="1">
      <alignment horizontal="left" vertical="center" shrinkToFit="1"/>
    </xf>
    <xf numFmtId="0" fontId="12" fillId="2" borderId="16" xfId="3" applyFont="1" applyFill="1" applyBorder="1" applyAlignment="1">
      <alignment vertical="center" shrinkToFit="1"/>
    </xf>
    <xf numFmtId="0" fontId="6" fillId="2" borderId="17" xfId="3" applyFont="1" applyFill="1" applyBorder="1" applyAlignment="1">
      <alignment vertical="center" shrinkToFit="1"/>
    </xf>
    <xf numFmtId="0" fontId="12" fillId="2" borderId="10" xfId="1" applyFont="1" applyFill="1" applyBorder="1" applyAlignment="1" applyProtection="1">
      <alignment horizontal="left" vertical="center" shrinkToFit="1"/>
    </xf>
    <xf numFmtId="0" fontId="12" fillId="3" borderId="16" xfId="1" applyFont="1" applyFill="1" applyBorder="1" applyAlignment="1" applyProtection="1">
      <alignment vertical="center" shrinkToFit="1"/>
    </xf>
    <xf numFmtId="176" fontId="11" fillId="0" borderId="16" xfId="1" applyNumberFormat="1" applyFont="1" applyBorder="1" applyAlignment="1">
      <alignment horizontal="center" vertical="center" wrapText="1"/>
    </xf>
    <xf numFmtId="0" fontId="12" fillId="0" borderId="16" xfId="3" applyFont="1" applyBorder="1" applyAlignment="1">
      <alignment vertical="center" shrinkToFit="1"/>
    </xf>
    <xf numFmtId="0" fontId="6" fillId="0" borderId="11" xfId="3" applyFont="1" applyBorder="1" applyAlignment="1">
      <alignment vertical="center" shrinkToFit="1"/>
    </xf>
    <xf numFmtId="0" fontId="11" fillId="2" borderId="0" xfId="1" applyFont="1" applyFill="1" applyBorder="1" applyAlignment="1" applyProtection="1">
      <alignment horizontal="left" vertical="center" shrinkToFit="1"/>
    </xf>
    <xf numFmtId="176" fontId="11" fillId="2" borderId="10" xfId="1" applyNumberFormat="1" applyFont="1" applyFill="1" applyBorder="1" applyAlignment="1">
      <alignment horizontal="center" vertical="top" wrapText="1"/>
    </xf>
    <xf numFmtId="0" fontId="6" fillId="2" borderId="17" xfId="1" applyFont="1" applyFill="1" applyBorder="1" applyAlignment="1" applyProtection="1">
      <alignment horizontal="left" vertical="center" shrinkToFit="1"/>
    </xf>
    <xf numFmtId="0" fontId="12" fillId="0" borderId="19" xfId="1" applyFont="1" applyBorder="1" applyAlignment="1" applyProtection="1">
      <alignment horizontal="center" vertical="center" shrinkToFit="1"/>
    </xf>
    <xf numFmtId="0" fontId="13" fillId="0" borderId="11" xfId="1" applyFont="1" applyBorder="1" applyAlignment="1" applyProtection="1">
      <alignment horizontal="left" vertical="center" shrinkToFit="1"/>
    </xf>
    <xf numFmtId="0" fontId="12" fillId="3" borderId="16" xfId="0" applyFont="1" applyFill="1" applyBorder="1" applyAlignment="1">
      <alignment vertical="center" wrapText="1" shrinkToFit="1"/>
    </xf>
    <xf numFmtId="0" fontId="6" fillId="3" borderId="11" xfId="1" applyFont="1" applyFill="1" applyBorder="1" applyAlignment="1" applyProtection="1">
      <alignment vertical="center" shrinkToFit="1"/>
    </xf>
    <xf numFmtId="0" fontId="13" fillId="2" borderId="0" xfId="2" applyFont="1" applyFill="1" applyAlignment="1">
      <alignment vertical="center" shrinkToFit="1"/>
    </xf>
    <xf numFmtId="0" fontId="13" fillId="2" borderId="17" xfId="1" applyFont="1" applyFill="1" applyBorder="1" applyAlignment="1" applyProtection="1">
      <alignment horizontal="left" vertical="center" shrinkToFit="1"/>
    </xf>
    <xf numFmtId="0" fontId="12" fillId="2" borderId="16" xfId="5" applyFont="1" applyFill="1" applyBorder="1" applyAlignment="1">
      <alignment vertical="center" shrinkToFit="1"/>
    </xf>
    <xf numFmtId="0" fontId="12" fillId="2" borderId="0" xfId="1" applyFont="1" applyFill="1" applyBorder="1" applyAlignment="1" applyProtection="1">
      <alignment vertical="center" shrinkToFit="1"/>
    </xf>
    <xf numFmtId="0" fontId="9" fillId="2" borderId="11" xfId="0" applyFont="1" applyFill="1" applyBorder="1" applyAlignment="1">
      <alignment vertical="center" wrapText="1"/>
    </xf>
    <xf numFmtId="0" fontId="10" fillId="2" borderId="11" xfId="1" applyFont="1" applyFill="1" applyBorder="1" applyAlignment="1" applyProtection="1">
      <alignment vertical="center" shrinkToFit="1"/>
    </xf>
    <xf numFmtId="176" fontId="11" fillId="0" borderId="17" xfId="1" applyNumberFormat="1" applyFont="1" applyBorder="1" applyAlignment="1">
      <alignment horizontal="center" vertical="top" wrapText="1"/>
    </xf>
    <xf numFmtId="0" fontId="6" fillId="0" borderId="17" xfId="1" applyFont="1" applyBorder="1" applyAlignment="1" applyProtection="1">
      <alignment vertical="center" shrinkToFit="1"/>
    </xf>
    <xf numFmtId="0" fontId="20" fillId="2" borderId="21" xfId="6" applyFont="1" applyFill="1" applyBorder="1" applyAlignment="1">
      <alignment horizontal="center" vertical="center" shrinkToFit="1"/>
    </xf>
    <xf numFmtId="178" fontId="21" fillId="2" borderId="0" xfId="1" applyNumberFormat="1" applyFont="1" applyFill="1" applyBorder="1">
      <alignment vertical="center"/>
    </xf>
    <xf numFmtId="0" fontId="7" fillId="2" borderId="0" xfId="2" applyFont="1" applyFill="1" applyAlignment="1"/>
    <xf numFmtId="0" fontId="20" fillId="2" borderId="13" xfId="6" applyFont="1" applyFill="1" applyBorder="1" applyAlignment="1">
      <alignment horizontal="center" vertical="center" shrinkToFit="1"/>
    </xf>
    <xf numFmtId="178" fontId="15" fillId="2" borderId="0" xfId="2" applyNumberFormat="1" applyFont="1" applyFill="1">
      <alignment vertical="center"/>
    </xf>
    <xf numFmtId="0" fontId="15" fillId="2" borderId="0" xfId="2" applyFont="1" applyFill="1">
      <alignment vertical="center"/>
    </xf>
    <xf numFmtId="0" fontId="20" fillId="2" borderId="18" xfId="6" applyFont="1" applyFill="1" applyBorder="1" applyAlignment="1">
      <alignment horizontal="center" vertical="center" shrinkToFit="1"/>
    </xf>
    <xf numFmtId="0" fontId="15" fillId="2" borderId="0" xfId="7" applyFont="1" applyFill="1" applyAlignment="1">
      <alignment horizontal="left" vertical="center"/>
    </xf>
    <xf numFmtId="49" fontId="20" fillId="2" borderId="0" xfId="6" applyNumberFormat="1" applyFont="1" applyFill="1" applyAlignment="1">
      <alignment horizontal="center" vertical="center" shrinkToFit="1"/>
    </xf>
    <xf numFmtId="0" fontId="20" fillId="2" borderId="0" xfId="6" applyFont="1" applyFill="1" applyAlignment="1">
      <alignment horizontal="center" vertical="center" shrinkToFit="1"/>
    </xf>
    <xf numFmtId="0" fontId="20" fillId="2" borderId="0" xfId="6" applyFont="1" applyFill="1" applyAlignment="1">
      <alignment horizontal="center" shrinkToFit="1"/>
    </xf>
    <xf numFmtId="178" fontId="12" fillId="2" borderId="0" xfId="2" applyNumberFormat="1" applyFont="1" applyFill="1">
      <alignment vertical="center"/>
    </xf>
    <xf numFmtId="0" fontId="12" fillId="2" borderId="0" xfId="2" applyFont="1" applyFill="1">
      <alignment vertical="center"/>
    </xf>
    <xf numFmtId="0" fontId="22" fillId="2" borderId="0" xfId="7" applyFont="1" applyFill="1" applyAlignment="1">
      <alignment horizontal="left" vertical="center"/>
    </xf>
    <xf numFmtId="0" fontId="22" fillId="2" borderId="0" xfId="7" applyFont="1" applyFill="1" applyAlignment="1">
      <alignment vertical="center" wrapText="1" shrinkToFit="1"/>
    </xf>
    <xf numFmtId="0" fontId="22" fillId="2" borderId="0" xfId="6" applyFont="1" applyFill="1" applyAlignment="1">
      <alignment horizontal="center" vertical="center" wrapText="1" shrinkToFit="1"/>
    </xf>
    <xf numFmtId="0" fontId="22" fillId="2" borderId="0" xfId="6" applyFont="1" applyFill="1" applyAlignment="1">
      <alignment vertical="center" wrapText="1" shrinkToFit="1"/>
    </xf>
    <xf numFmtId="0" fontId="22" fillId="2" borderId="0" xfId="6" applyFont="1" applyFill="1" applyAlignment="1">
      <alignment horizontal="left" vertical="center"/>
    </xf>
    <xf numFmtId="0" fontId="22" fillId="2" borderId="0" xfId="6" applyFont="1" applyFill="1">
      <alignment vertical="center"/>
    </xf>
    <xf numFmtId="0" fontId="15" fillId="2" borderId="0" xfId="6" applyFont="1" applyFill="1" applyAlignment="1">
      <alignment vertical="center" wrapText="1" shrinkToFit="1"/>
    </xf>
    <xf numFmtId="0" fontId="15" fillId="2" borderId="0" xfId="6" applyFont="1" applyFill="1" applyAlignment="1">
      <alignment horizontal="right" vertical="center" wrapText="1" shrinkToFit="1"/>
    </xf>
    <xf numFmtId="0" fontId="12" fillId="2" borderId="0" xfId="6" applyFont="1" applyFill="1" applyAlignment="1">
      <alignment horizontal="right" vertical="center" wrapText="1" shrinkToFit="1"/>
    </xf>
    <xf numFmtId="0" fontId="23" fillId="2" borderId="0" xfId="6" applyFont="1" applyFill="1" applyAlignment="1">
      <alignment vertical="center" shrinkToFit="1"/>
    </xf>
    <xf numFmtId="0" fontId="10" fillId="2" borderId="0" xfId="1" applyFont="1" applyFill="1" applyBorder="1" applyAlignment="1" applyProtection="1">
      <alignment horizontal="left" vertical="center" shrinkToFit="1"/>
    </xf>
    <xf numFmtId="0" fontId="10" fillId="2" borderId="0" xfId="1" applyFont="1" applyFill="1" applyBorder="1" applyAlignment="1" applyProtection="1">
      <alignment vertical="center" wrapText="1" shrinkToFit="1"/>
    </xf>
    <xf numFmtId="177" fontId="10" fillId="2" borderId="0" xfId="1" applyNumberFormat="1" applyFont="1" applyFill="1" applyBorder="1" applyAlignment="1" applyProtection="1">
      <alignment vertical="center" shrinkToFit="1"/>
    </xf>
    <xf numFmtId="0" fontId="25" fillId="2" borderId="16" xfId="1" applyFont="1" applyFill="1" applyBorder="1" applyAlignment="1" applyProtection="1">
      <alignment horizontal="left" vertical="center" shrinkToFit="1"/>
    </xf>
    <xf numFmtId="0" fontId="12" fillId="2" borderId="11" xfId="5" applyFont="1" applyFill="1" applyBorder="1" applyAlignment="1">
      <alignment vertical="center" shrinkToFit="1"/>
    </xf>
    <xf numFmtId="0" fontId="13" fillId="0" borderId="21" xfId="6" applyFont="1" applyBorder="1" applyAlignment="1">
      <alignment horizontal="center" vertical="center" shrinkToFit="1"/>
    </xf>
    <xf numFmtId="0" fontId="13" fillId="0" borderId="13" xfId="6" applyFont="1" applyBorder="1" applyAlignment="1">
      <alignment horizontal="center" vertical="center" shrinkToFit="1"/>
    </xf>
    <xf numFmtId="0" fontId="13" fillId="0" borderId="18" xfId="6" applyFont="1" applyBorder="1" applyAlignment="1">
      <alignment horizontal="center" vertical="center" shrinkToFit="1"/>
    </xf>
    <xf numFmtId="0" fontId="15" fillId="2" borderId="0" xfId="6" applyFont="1" applyFill="1" applyAlignment="1">
      <alignment horizontal="left" vertical="center"/>
    </xf>
    <xf numFmtId="0" fontId="15" fillId="2" borderId="0" xfId="6" applyFont="1" applyFill="1" applyAlignment="1">
      <alignment horizontal="center" vertical="center" wrapText="1" shrinkToFit="1"/>
    </xf>
    <xf numFmtId="0" fontId="15" fillId="2" borderId="0" xfId="6" applyFont="1" applyFill="1" applyAlignment="1">
      <alignment horizontal="left" vertical="center" wrapText="1" shrinkToFit="1"/>
    </xf>
    <xf numFmtId="0" fontId="6" fillId="0" borderId="12" xfId="1" applyFont="1" applyBorder="1" applyAlignment="1" applyProtection="1">
      <alignment vertical="center" shrinkToFit="1"/>
    </xf>
    <xf numFmtId="0" fontId="12" fillId="0" borderId="31" xfId="1" applyFont="1" applyBorder="1" applyAlignment="1" applyProtection="1">
      <alignment vertical="center" shrinkToFit="1"/>
    </xf>
    <xf numFmtId="0" fontId="13" fillId="3" borderId="11" xfId="1" applyFont="1" applyFill="1" applyBorder="1" applyAlignment="1" applyProtection="1">
      <alignment vertical="center" shrinkToFit="1"/>
    </xf>
    <xf numFmtId="0" fontId="12" fillId="2" borderId="10" xfId="5" applyFont="1" applyFill="1" applyBorder="1" applyAlignment="1">
      <alignment vertical="center" shrinkToFit="1"/>
    </xf>
    <xf numFmtId="0" fontId="6" fillId="2" borderId="11" xfId="5" applyFont="1" applyFill="1" applyBorder="1" applyAlignment="1">
      <alignment vertical="center" shrinkToFit="1"/>
    </xf>
    <xf numFmtId="0" fontId="12" fillId="0" borderId="19" xfId="1" applyFont="1" applyBorder="1" applyAlignment="1" applyProtection="1">
      <alignment horizontal="left" vertical="center" shrinkToFit="1"/>
    </xf>
    <xf numFmtId="0" fontId="12" fillId="0" borderId="19" xfId="1" applyFont="1" applyBorder="1" applyAlignment="1" applyProtection="1">
      <alignment vertical="center" shrinkToFit="1"/>
    </xf>
    <xf numFmtId="0" fontId="12" fillId="0" borderId="32" xfId="1" applyFont="1" applyBorder="1" applyAlignment="1" applyProtection="1">
      <alignment vertical="center" shrinkToFit="1"/>
    </xf>
    <xf numFmtId="0" fontId="12" fillId="4" borderId="10" xfId="1" applyFont="1" applyFill="1" applyBorder="1" applyAlignment="1" applyProtection="1">
      <alignment vertical="center" shrinkToFit="1"/>
    </xf>
    <xf numFmtId="0" fontId="6" fillId="4" borderId="11" xfId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2" fillId="2" borderId="33" xfId="1" applyFont="1" applyFill="1" applyBorder="1" applyAlignment="1">
      <alignment vertical="center" shrinkToFit="1"/>
    </xf>
    <xf numFmtId="0" fontId="10" fillId="2" borderId="19" xfId="1" applyFont="1" applyFill="1" applyBorder="1" applyAlignment="1">
      <alignment vertical="center" shrinkToFit="1"/>
    </xf>
    <xf numFmtId="0" fontId="13" fillId="2" borderId="34" xfId="1" applyFont="1" applyFill="1" applyBorder="1" applyAlignment="1">
      <alignment vertical="center" shrinkToFit="1"/>
    </xf>
    <xf numFmtId="0" fontId="13" fillId="2" borderId="11" xfId="1" applyFont="1" applyFill="1" applyBorder="1" applyAlignment="1">
      <alignment vertical="center" shrinkToFit="1"/>
    </xf>
    <xf numFmtId="176" fontId="11" fillId="5" borderId="16" xfId="1" applyNumberFormat="1" applyFont="1" applyFill="1" applyBorder="1" applyAlignment="1">
      <alignment horizontal="center" vertical="center" wrapText="1"/>
    </xf>
    <xf numFmtId="0" fontId="12" fillId="5" borderId="10" xfId="1" applyFont="1" applyFill="1" applyBorder="1" applyAlignment="1" applyProtection="1">
      <alignment vertical="center" shrinkToFit="1"/>
    </xf>
    <xf numFmtId="0" fontId="12" fillId="5" borderId="16" xfId="1" applyFont="1" applyFill="1" applyBorder="1" applyAlignment="1" applyProtection="1">
      <alignment vertical="center" shrinkToFit="1"/>
    </xf>
    <xf numFmtId="176" fontId="11" fillId="5" borderId="11" xfId="1" applyNumberFormat="1" applyFont="1" applyFill="1" applyBorder="1" applyAlignment="1">
      <alignment horizontal="center" vertical="top" wrapText="1"/>
    </xf>
    <xf numFmtId="0" fontId="6" fillId="5" borderId="11" xfId="1" applyFont="1" applyFill="1" applyBorder="1" applyAlignment="1" applyProtection="1">
      <alignment vertical="center" shrinkToFit="1"/>
    </xf>
    <xf numFmtId="0" fontId="13" fillId="5" borderId="11" xfId="1" applyFont="1" applyFill="1" applyBorder="1" applyAlignment="1" applyProtection="1">
      <alignment vertical="center" shrinkToFit="1"/>
    </xf>
    <xf numFmtId="176" fontId="11" fillId="5" borderId="10" xfId="1" applyNumberFormat="1" applyFont="1" applyFill="1" applyBorder="1" applyAlignment="1">
      <alignment horizontal="center" vertical="center" wrapText="1"/>
    </xf>
    <xf numFmtId="0" fontId="12" fillId="5" borderId="10" xfId="5" applyFont="1" applyFill="1" applyBorder="1" applyAlignment="1">
      <alignment vertical="center" shrinkToFit="1"/>
    </xf>
    <xf numFmtId="0" fontId="6" fillId="5" borderId="11" xfId="5" applyFont="1" applyFill="1" applyBorder="1" applyAlignment="1">
      <alignment vertical="center" shrinkToFit="1"/>
    </xf>
    <xf numFmtId="0" fontId="12" fillId="6" borderId="10" xfId="1" applyFont="1" applyFill="1" applyBorder="1" applyAlignment="1" applyProtection="1">
      <alignment horizontal="left" vertical="center" shrinkToFit="1"/>
    </xf>
    <xf numFmtId="0" fontId="6" fillId="6" borderId="11" xfId="1" applyFont="1" applyFill="1" applyBorder="1" applyAlignment="1" applyProtection="1">
      <alignment horizontal="left" vertical="center" shrinkToFit="1"/>
    </xf>
    <xf numFmtId="0" fontId="12" fillId="6" borderId="16" xfId="1" applyFont="1" applyFill="1" applyBorder="1" applyAlignment="1" applyProtection="1">
      <alignment vertical="center" shrinkToFit="1"/>
    </xf>
    <xf numFmtId="0" fontId="13" fillId="6" borderId="11" xfId="1" applyFont="1" applyFill="1" applyBorder="1" applyAlignment="1" applyProtection="1">
      <alignment vertical="center" shrinkToFit="1"/>
    </xf>
    <xf numFmtId="0" fontId="6" fillId="6" borderId="11" xfId="1" applyFont="1" applyFill="1" applyBorder="1" applyAlignment="1" applyProtection="1">
      <alignment vertical="center" shrinkToFit="1"/>
    </xf>
    <xf numFmtId="0" fontId="12" fillId="6" borderId="10" xfId="1" applyFont="1" applyFill="1" applyBorder="1" applyAlignment="1" applyProtection="1">
      <alignment vertical="center" shrinkToFit="1"/>
    </xf>
    <xf numFmtId="0" fontId="10" fillId="6" borderId="11" xfId="1" applyFont="1" applyFill="1" applyBorder="1" applyAlignment="1" applyProtection="1">
      <alignment vertical="center" shrinkToFit="1"/>
    </xf>
    <xf numFmtId="0" fontId="27" fillId="5" borderId="16" xfId="1" applyFont="1" applyFill="1" applyBorder="1" applyAlignment="1" applyProtection="1">
      <alignment horizontal="left" vertical="center" shrinkToFit="1"/>
    </xf>
    <xf numFmtId="0" fontId="28" fillId="5" borderId="11" xfId="1" applyFont="1" applyFill="1" applyBorder="1" applyAlignment="1" applyProtection="1">
      <alignment horizontal="left" vertical="center" shrinkToFit="1"/>
    </xf>
    <xf numFmtId="0" fontId="27" fillId="5" borderId="10" xfId="1" applyFont="1" applyFill="1" applyBorder="1" applyAlignment="1" applyProtection="1">
      <alignment vertical="center" shrinkToFit="1"/>
    </xf>
    <xf numFmtId="0" fontId="28" fillId="5" borderId="11" xfId="1" applyFont="1" applyFill="1" applyBorder="1" applyAlignment="1" applyProtection="1">
      <alignment vertical="center" shrinkToFit="1"/>
    </xf>
    <xf numFmtId="176" fontId="29" fillId="5" borderId="16" xfId="1" applyNumberFormat="1" applyFont="1" applyFill="1" applyBorder="1" applyAlignment="1">
      <alignment horizontal="center" vertical="center" wrapText="1"/>
    </xf>
    <xf numFmtId="176" fontId="29" fillId="5" borderId="11" xfId="1" applyNumberFormat="1" applyFont="1" applyFill="1" applyBorder="1" applyAlignment="1">
      <alignment horizontal="center" vertical="top" wrapText="1"/>
    </xf>
    <xf numFmtId="0" fontId="27" fillId="5" borderId="16" xfId="1" applyFont="1" applyFill="1" applyBorder="1" applyAlignment="1" applyProtection="1">
      <alignment vertical="center" shrinkToFit="1"/>
    </xf>
    <xf numFmtId="0" fontId="28" fillId="5" borderId="10" xfId="1" applyFont="1" applyFill="1" applyBorder="1" applyAlignment="1" applyProtection="1">
      <alignment vertical="center" shrinkToFit="1"/>
    </xf>
    <xf numFmtId="0" fontId="27" fillId="5" borderId="16" xfId="3" applyFont="1" applyFill="1" applyBorder="1" applyAlignment="1">
      <alignment vertical="center" shrinkToFit="1"/>
    </xf>
    <xf numFmtId="0" fontId="28" fillId="5" borderId="11" xfId="3" applyFont="1" applyFill="1" applyBorder="1" applyAlignment="1">
      <alignment vertical="center" shrinkToFit="1"/>
    </xf>
    <xf numFmtId="0" fontId="28" fillId="5" borderId="17" xfId="1" applyFont="1" applyFill="1" applyBorder="1" applyAlignment="1" applyProtection="1">
      <alignment vertical="center" shrinkToFit="1"/>
    </xf>
    <xf numFmtId="0" fontId="27" fillId="6" borderId="16" xfId="1" applyFont="1" applyFill="1" applyBorder="1" applyAlignment="1" applyProtection="1">
      <alignment horizontal="left" vertical="center" shrinkToFit="1"/>
    </xf>
    <xf numFmtId="0" fontId="28" fillId="6" borderId="11" xfId="1" applyFont="1" applyFill="1" applyBorder="1" applyAlignment="1" applyProtection="1">
      <alignment horizontal="left" vertical="center" shrinkToFit="1"/>
    </xf>
    <xf numFmtId="0" fontId="31" fillId="5" borderId="0" xfId="1" applyFont="1" applyFill="1" applyBorder="1" applyAlignment="1" applyProtection="1">
      <alignment vertical="center" shrinkToFit="1"/>
    </xf>
    <xf numFmtId="0" fontId="29" fillId="5" borderId="0" xfId="1" applyFont="1" applyFill="1" applyBorder="1" applyAlignment="1" applyProtection="1">
      <alignment vertical="center" shrinkToFit="1"/>
    </xf>
    <xf numFmtId="0" fontId="31" fillId="5" borderId="16" xfId="1" applyFont="1" applyFill="1" applyBorder="1" applyAlignment="1" applyProtection="1">
      <alignment vertical="center" shrinkToFit="1"/>
    </xf>
    <xf numFmtId="0" fontId="29" fillId="5" borderId="11" xfId="1" applyFont="1" applyFill="1" applyBorder="1" applyAlignment="1" applyProtection="1">
      <alignment vertical="center" shrinkToFit="1"/>
    </xf>
    <xf numFmtId="0" fontId="27" fillId="5" borderId="11" xfId="1" applyFont="1" applyFill="1" applyBorder="1" applyAlignment="1" applyProtection="1">
      <alignment vertical="center" shrinkToFit="1"/>
    </xf>
    <xf numFmtId="0" fontId="32" fillId="5" borderId="17" xfId="1" applyFont="1" applyFill="1" applyBorder="1" applyAlignment="1" applyProtection="1">
      <alignment horizontal="left" vertical="center" shrinkToFit="1"/>
    </xf>
    <xf numFmtId="0" fontId="31" fillId="5" borderId="16" xfId="2" applyFont="1" applyFill="1" applyBorder="1" applyAlignment="1">
      <alignment vertical="center" shrinkToFit="1"/>
    </xf>
    <xf numFmtId="0" fontId="29" fillId="5" borderId="11" xfId="2" applyFont="1" applyFill="1" applyBorder="1" applyAlignment="1">
      <alignment vertical="center" shrinkToFit="1"/>
    </xf>
    <xf numFmtId="176" fontId="11" fillId="2" borderId="35" xfId="1" applyNumberFormat="1" applyFont="1" applyFill="1" applyBorder="1" applyAlignment="1">
      <alignment horizontal="center" vertical="center" wrapText="1"/>
    </xf>
    <xf numFmtId="0" fontId="12" fillId="2" borderId="19" xfId="5" applyFont="1" applyFill="1" applyBorder="1" applyAlignment="1">
      <alignment vertical="center" shrinkToFit="1"/>
    </xf>
    <xf numFmtId="0" fontId="12" fillId="2" borderId="19" xfId="1" applyFont="1" applyFill="1" applyBorder="1" applyAlignment="1" applyProtection="1">
      <alignment vertical="center" shrinkToFit="1"/>
    </xf>
    <xf numFmtId="176" fontId="11" fillId="2" borderId="36" xfId="1" applyNumberFormat="1" applyFont="1" applyFill="1" applyBorder="1" applyAlignment="1">
      <alignment horizontal="center" vertical="top" wrapText="1"/>
    </xf>
    <xf numFmtId="176" fontId="11" fillId="2" borderId="37" xfId="1" applyNumberFormat="1" applyFont="1" applyFill="1" applyBorder="1" applyAlignment="1">
      <alignment horizontal="center" vertical="center" wrapText="1"/>
    </xf>
    <xf numFmtId="176" fontId="11" fillId="5" borderId="37" xfId="1" applyNumberFormat="1" applyFont="1" applyFill="1" applyBorder="1" applyAlignment="1">
      <alignment horizontal="center" vertical="center" wrapText="1"/>
    </xf>
    <xf numFmtId="176" fontId="11" fillId="5" borderId="36" xfId="1" applyNumberFormat="1" applyFont="1" applyFill="1" applyBorder="1" applyAlignment="1">
      <alignment horizontal="center" vertical="top" wrapText="1"/>
    </xf>
    <xf numFmtId="176" fontId="11" fillId="2" borderId="38" xfId="1" applyNumberFormat="1" applyFont="1" applyFill="1" applyBorder="1" applyAlignment="1">
      <alignment horizontal="center" vertical="center" wrapText="1"/>
    </xf>
    <xf numFmtId="176" fontId="11" fillId="0" borderId="37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top" wrapText="1"/>
    </xf>
    <xf numFmtId="0" fontId="27" fillId="5" borderId="10" xfId="1" applyFont="1" applyFill="1" applyBorder="1" applyAlignment="1" applyProtection="1">
      <alignment horizontal="left" vertical="center" shrinkToFit="1"/>
    </xf>
    <xf numFmtId="0" fontId="29" fillId="5" borderId="11" xfId="1" applyFont="1" applyFill="1" applyBorder="1" applyAlignment="1" applyProtection="1">
      <alignment horizontal="left" vertical="center" shrinkToFit="1"/>
    </xf>
    <xf numFmtId="176" fontId="33" fillId="2" borderId="37" xfId="1" applyNumberFormat="1" applyFont="1" applyFill="1" applyBorder="1" applyAlignment="1">
      <alignment horizontal="center" vertical="center" wrapText="1"/>
    </xf>
    <xf numFmtId="176" fontId="33" fillId="2" borderId="36" xfId="1" applyNumberFormat="1" applyFont="1" applyFill="1" applyBorder="1" applyAlignment="1">
      <alignment horizontal="center" vertical="top" wrapText="1"/>
    </xf>
    <xf numFmtId="176" fontId="37" fillId="7" borderId="37" xfId="1" applyNumberFormat="1" applyFont="1" applyFill="1" applyBorder="1" applyAlignment="1">
      <alignment horizontal="center" vertical="center" wrapText="1"/>
    </xf>
    <xf numFmtId="176" fontId="38" fillId="7" borderId="36" xfId="1" applyNumberFormat="1" applyFont="1" applyFill="1" applyBorder="1" applyAlignment="1">
      <alignment horizontal="center" vertical="top" wrapText="1"/>
    </xf>
    <xf numFmtId="176" fontId="37" fillId="0" borderId="37" xfId="1" applyNumberFormat="1" applyFont="1" applyBorder="1" applyAlignment="1">
      <alignment horizontal="center" vertical="center" wrapText="1"/>
    </xf>
    <xf numFmtId="176" fontId="38" fillId="0" borderId="36" xfId="1" applyNumberFormat="1" applyFont="1" applyBorder="1" applyAlignment="1">
      <alignment horizontal="center" vertical="top" wrapText="1"/>
    </xf>
    <xf numFmtId="176" fontId="38" fillId="0" borderId="39" xfId="1" applyNumberFormat="1" applyFont="1" applyBorder="1" applyAlignment="1">
      <alignment horizontal="center" vertical="top" wrapText="1"/>
    </xf>
    <xf numFmtId="0" fontId="32" fillId="7" borderId="11" xfId="1" applyFont="1" applyFill="1" applyBorder="1" applyAlignment="1" applyProtection="1">
      <alignment horizontal="center" vertical="center" shrinkToFit="1"/>
    </xf>
    <xf numFmtId="0" fontId="39" fillId="7" borderId="16" xfId="1" applyFont="1" applyFill="1" applyBorder="1" applyAlignment="1" applyProtection="1">
      <alignment horizontal="center" vertical="center" shrinkToFit="1"/>
    </xf>
    <xf numFmtId="0" fontId="39" fillId="0" borderId="10" xfId="1" applyFont="1" applyBorder="1" applyAlignment="1" applyProtection="1">
      <alignment horizontal="center" vertical="center" shrinkToFit="1"/>
    </xf>
    <xf numFmtId="0" fontId="32" fillId="0" borderId="11" xfId="1" applyFont="1" applyBorder="1" applyAlignment="1" applyProtection="1">
      <alignment horizontal="center" vertical="center" shrinkToFit="1"/>
    </xf>
    <xf numFmtId="0" fontId="39" fillId="0" borderId="19" xfId="1" applyFont="1" applyBorder="1" applyAlignment="1" applyProtection="1">
      <alignment horizontal="center" vertical="center" shrinkToFit="1"/>
    </xf>
    <xf numFmtId="0" fontId="40" fillId="0" borderId="10" xfId="1" applyFont="1" applyBorder="1" applyAlignment="1" applyProtection="1">
      <alignment horizontal="center" vertical="center" shrinkToFit="1"/>
    </xf>
    <xf numFmtId="0" fontId="32" fillId="2" borderId="11" xfId="1" applyFont="1" applyFill="1" applyBorder="1" applyAlignment="1" applyProtection="1">
      <alignment horizontal="center" vertical="center" shrinkToFit="1"/>
    </xf>
    <xf numFmtId="0" fontId="42" fillId="2" borderId="0" xfId="1" applyFont="1" applyFill="1" applyBorder="1" applyAlignment="1" applyProtection="1">
      <alignment vertical="center" shrinkToFit="1"/>
    </xf>
    <xf numFmtId="0" fontId="42" fillId="2" borderId="0" xfId="2" applyFont="1" applyFill="1" applyAlignment="1">
      <alignment vertical="center" shrinkToFit="1"/>
    </xf>
    <xf numFmtId="0" fontId="34" fillId="2" borderId="1" xfId="1" applyFont="1" applyFill="1" applyBorder="1" applyAlignment="1" applyProtection="1">
      <alignment horizontal="center" vertical="center" wrapText="1" shrinkToFit="1"/>
    </xf>
    <xf numFmtId="0" fontId="34" fillId="2" borderId="2" xfId="1" applyFont="1" applyFill="1" applyBorder="1" applyAlignment="1" applyProtection="1">
      <alignment horizontal="center" vertical="center" wrapText="1" shrinkToFit="1"/>
    </xf>
    <xf numFmtId="0" fontId="34" fillId="2" borderId="6" xfId="1" applyFont="1" applyFill="1" applyBorder="1" applyAlignment="1" applyProtection="1">
      <alignment horizontal="center" vertical="center" wrapText="1" shrinkToFit="1"/>
    </xf>
    <xf numFmtId="0" fontId="34" fillId="2" borderId="7" xfId="1" applyFont="1" applyFill="1" applyBorder="1" applyAlignment="1" applyProtection="1">
      <alignment horizontal="center" vertical="center" wrapText="1" shrinkToFit="1"/>
    </xf>
    <xf numFmtId="0" fontId="43" fillId="2" borderId="9" xfId="1" applyFont="1" applyFill="1" applyBorder="1" applyAlignment="1" applyProtection="1">
      <alignment horizontal="center" vertical="center" shrinkToFit="1"/>
    </xf>
    <xf numFmtId="0" fontId="44" fillId="2" borderId="49" xfId="1" applyFont="1" applyFill="1" applyBorder="1" applyAlignment="1" applyProtection="1">
      <alignment horizontal="center" vertical="center" wrapText="1" shrinkToFit="1"/>
    </xf>
    <xf numFmtId="0" fontId="44" fillId="2" borderId="8" xfId="1" applyFont="1" applyFill="1" applyBorder="1" applyAlignment="1" applyProtection="1">
      <alignment horizontal="center" vertical="center" wrapText="1" shrinkToFit="1"/>
    </xf>
    <xf numFmtId="0" fontId="44" fillId="2" borderId="9" xfId="1" applyFont="1" applyFill="1" applyBorder="1" applyAlignment="1" applyProtection="1">
      <alignment horizontal="center" vertical="center" wrapText="1" shrinkToFit="1"/>
    </xf>
    <xf numFmtId="0" fontId="37" fillId="2" borderId="0" xfId="1" applyFont="1" applyFill="1" applyBorder="1" applyAlignment="1" applyProtection="1">
      <alignment vertical="center" shrinkToFit="1"/>
    </xf>
    <xf numFmtId="0" fontId="37" fillId="2" borderId="0" xfId="2" applyFont="1" applyFill="1" applyAlignment="1">
      <alignment vertical="center" shrinkToFit="1"/>
    </xf>
    <xf numFmtId="176" fontId="33" fillId="0" borderId="35" xfId="1" applyNumberFormat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center" vertical="center" shrinkToFit="1"/>
    </xf>
    <xf numFmtId="176" fontId="33" fillId="0" borderId="36" xfId="1" applyNumberFormat="1" applyFont="1" applyBorder="1" applyAlignment="1">
      <alignment horizontal="center" vertical="top" wrapText="1"/>
    </xf>
    <xf numFmtId="0" fontId="38" fillId="0" borderId="11" xfId="1" applyFont="1" applyBorder="1" applyAlignment="1">
      <alignment horizontal="center" vertical="center" shrinkToFit="1"/>
    </xf>
    <xf numFmtId="0" fontId="33" fillId="2" borderId="0" xfId="1" applyFont="1" applyFill="1" applyBorder="1" applyAlignment="1" applyProtection="1">
      <alignment vertical="center" shrinkToFit="1"/>
    </xf>
    <xf numFmtId="0" fontId="40" fillId="0" borderId="16" xfId="1" applyFont="1" applyBorder="1" applyAlignment="1">
      <alignment horizontal="center" vertical="center" shrinkToFit="1"/>
    </xf>
    <xf numFmtId="0" fontId="40" fillId="7" borderId="10" xfId="1" applyFont="1" applyFill="1" applyBorder="1" applyAlignment="1" applyProtection="1">
      <alignment horizontal="center" vertical="center" shrinkToFit="1"/>
    </xf>
    <xf numFmtId="0" fontId="38" fillId="7" borderId="11" xfId="1" applyFont="1" applyFill="1" applyBorder="1" applyAlignment="1" applyProtection="1">
      <alignment horizontal="center" vertical="center" shrinkToFit="1"/>
    </xf>
    <xf numFmtId="0" fontId="38" fillId="2" borderId="0" xfId="1" applyFont="1" applyFill="1" applyBorder="1" applyAlignment="1" applyProtection="1">
      <alignment vertical="center" shrinkToFit="1"/>
    </xf>
    <xf numFmtId="0" fontId="40" fillId="0" borderId="16" xfId="1" applyFont="1" applyBorder="1" applyAlignment="1" applyProtection="1">
      <alignment horizontal="center" vertical="center" shrinkToFit="1"/>
    </xf>
    <xf numFmtId="0" fontId="37" fillId="0" borderId="0" xfId="1" applyFont="1" applyBorder="1" applyAlignment="1" applyProtection="1">
      <alignment vertical="center" shrinkToFit="1"/>
    </xf>
    <xf numFmtId="0" fontId="38" fillId="0" borderId="11" xfId="1" applyFont="1" applyBorder="1" applyAlignment="1" applyProtection="1">
      <alignment horizontal="center" vertical="center" shrinkToFit="1"/>
    </xf>
    <xf numFmtId="0" fontId="38" fillId="0" borderId="14" xfId="1" applyFont="1" applyBorder="1" applyAlignment="1" applyProtection="1">
      <alignment horizontal="center" vertical="center" shrinkToFit="1"/>
    </xf>
    <xf numFmtId="0" fontId="38" fillId="0" borderId="0" xfId="1" applyFont="1" applyBorder="1" applyAlignment="1" applyProtection="1">
      <alignment vertical="center" shrinkToFit="1"/>
    </xf>
    <xf numFmtId="0" fontId="38" fillId="0" borderId="17" xfId="1" applyFont="1" applyBorder="1" applyAlignment="1" applyProtection="1">
      <alignment horizontal="center" vertical="center" shrinkToFit="1"/>
    </xf>
    <xf numFmtId="0" fontId="38" fillId="0" borderId="17" xfId="3" applyFont="1" applyBorder="1" applyAlignment="1">
      <alignment horizontal="center" vertical="center" shrinkToFit="1"/>
    </xf>
    <xf numFmtId="176" fontId="37" fillId="0" borderId="35" xfId="1" applyNumberFormat="1" applyFont="1" applyBorder="1" applyAlignment="1">
      <alignment horizontal="center" vertical="center" wrapText="1"/>
    </xf>
    <xf numFmtId="0" fontId="40" fillId="0" borderId="19" xfId="1" applyFont="1" applyBorder="1" applyAlignment="1" applyProtection="1">
      <alignment horizontal="center" vertical="center" shrinkToFit="1"/>
    </xf>
    <xf numFmtId="176" fontId="37" fillId="0" borderId="38" xfId="1" applyNumberFormat="1" applyFont="1" applyBorder="1" applyAlignment="1">
      <alignment horizontal="center" vertical="center" wrapText="1"/>
    </xf>
    <xf numFmtId="0" fontId="40" fillId="7" borderId="16" xfId="1" applyFont="1" applyFill="1" applyBorder="1" applyAlignment="1" applyProtection="1">
      <alignment horizontal="center" vertical="center" shrinkToFit="1"/>
    </xf>
    <xf numFmtId="0" fontId="38" fillId="0" borderId="10" xfId="1" applyFont="1" applyBorder="1" applyAlignment="1" applyProtection="1">
      <alignment horizontal="center" vertical="center" shrinkToFit="1"/>
    </xf>
    <xf numFmtId="0" fontId="38" fillId="0" borderId="0" xfId="1" applyFont="1" applyBorder="1" applyAlignment="1" applyProtection="1">
      <alignment horizontal="left" vertical="center" shrinkToFit="1"/>
    </xf>
    <xf numFmtId="0" fontId="37" fillId="0" borderId="0" xfId="2" applyFont="1" applyAlignment="1">
      <alignment vertical="center" shrinkToFit="1"/>
    </xf>
    <xf numFmtId="0" fontId="38" fillId="0" borderId="0" xfId="2" applyFont="1" applyAlignment="1">
      <alignment vertical="center" shrinkToFit="1"/>
    </xf>
    <xf numFmtId="0" fontId="40" fillId="0" borderId="10" xfId="5" applyFont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wrapText="1"/>
    </xf>
    <xf numFmtId="0" fontId="38" fillId="0" borderId="11" xfId="3" applyFont="1" applyBorder="1" applyAlignment="1">
      <alignment horizontal="center" vertical="center" shrinkToFit="1"/>
    </xf>
    <xf numFmtId="0" fontId="40" fillId="0" borderId="10" xfId="1" applyFont="1" applyFill="1" applyBorder="1" applyAlignment="1" applyProtection="1">
      <alignment horizontal="center" vertical="center" shrinkToFit="1"/>
    </xf>
    <xf numFmtId="0" fontId="38" fillId="0" borderId="11" xfId="5" applyFont="1" applyBorder="1" applyAlignment="1">
      <alignment horizontal="center" vertical="center" shrinkToFit="1"/>
    </xf>
    <xf numFmtId="0" fontId="40" fillId="0" borderId="31" xfId="1" applyFont="1" applyBorder="1" applyAlignment="1" applyProtection="1">
      <alignment horizontal="center" vertical="center" shrinkToFit="1"/>
    </xf>
    <xf numFmtId="0" fontId="38" fillId="0" borderId="12" xfId="1" applyFont="1" applyBorder="1" applyAlignment="1" applyProtection="1">
      <alignment horizontal="center" vertical="center" shrinkToFit="1"/>
    </xf>
    <xf numFmtId="0" fontId="38" fillId="0" borderId="17" xfId="5" applyFont="1" applyBorder="1" applyAlignment="1">
      <alignment horizontal="center" vertical="center" shrinkToFit="1"/>
    </xf>
    <xf numFmtId="0" fontId="48" fillId="0" borderId="21" xfId="6" applyFont="1" applyBorder="1" applyAlignment="1">
      <alignment horizontal="center" vertical="center" shrinkToFit="1"/>
    </xf>
    <xf numFmtId="178" fontId="49" fillId="0" borderId="0" xfId="1" applyNumberFormat="1" applyFont="1" applyBorder="1">
      <alignment vertical="center"/>
    </xf>
    <xf numFmtId="0" fontId="43" fillId="0" borderId="0" xfId="2" applyFont="1" applyAlignment="1"/>
    <xf numFmtId="0" fontId="48" fillId="0" borderId="13" xfId="6" applyFont="1" applyBorder="1" applyAlignment="1">
      <alignment horizontal="center" vertical="center" shrinkToFit="1"/>
    </xf>
    <xf numFmtId="178" fontId="35" fillId="0" borderId="0" xfId="2" applyNumberFormat="1" applyFont="1">
      <alignment vertical="center"/>
    </xf>
    <xf numFmtId="0" fontId="35" fillId="0" borderId="0" xfId="2" applyFont="1">
      <alignment vertical="center"/>
    </xf>
    <xf numFmtId="0" fontId="48" fillId="0" borderId="18" xfId="6" applyFont="1" applyBorder="1" applyAlignment="1">
      <alignment horizontal="center" vertical="center" shrinkToFit="1"/>
    </xf>
    <xf numFmtId="178" fontId="25" fillId="2" borderId="0" xfId="2" applyNumberFormat="1" applyFont="1" applyFill="1">
      <alignment vertical="center"/>
    </xf>
    <xf numFmtId="0" fontId="25" fillId="2" borderId="0" xfId="2" applyFont="1" applyFill="1">
      <alignment vertical="center"/>
    </xf>
    <xf numFmtId="0" fontId="25" fillId="2" borderId="0" xfId="6" applyFont="1" applyFill="1" applyAlignment="1">
      <alignment horizontal="center" vertical="center" wrapText="1" shrinkToFit="1"/>
    </xf>
    <xf numFmtId="0" fontId="34" fillId="2" borderId="0" xfId="1" applyFont="1" applyFill="1" applyBorder="1" applyAlignment="1" applyProtection="1">
      <alignment horizontal="center" vertical="center" shrinkToFit="1"/>
    </xf>
    <xf numFmtId="0" fontId="37" fillId="2" borderId="0" xfId="1" applyFont="1" applyFill="1" applyBorder="1" applyAlignment="1" applyProtection="1">
      <alignment horizontal="center" vertical="center" shrinkToFit="1"/>
    </xf>
    <xf numFmtId="0" fontId="37" fillId="2" borderId="0" xfId="1" applyFont="1" applyFill="1" applyBorder="1" applyAlignment="1" applyProtection="1">
      <alignment vertical="center" wrapText="1" shrinkToFit="1"/>
    </xf>
    <xf numFmtId="177" fontId="37" fillId="2" borderId="0" xfId="1" applyNumberFormat="1" applyFont="1" applyFill="1" applyBorder="1" applyAlignment="1" applyProtection="1">
      <alignment vertical="center" shrinkToFit="1"/>
    </xf>
    <xf numFmtId="0" fontId="43" fillId="2" borderId="8" xfId="1" applyFont="1" applyFill="1" applyBorder="1" applyAlignment="1" applyProtection="1">
      <alignment horizontal="center" vertical="center" shrinkToFit="1"/>
    </xf>
    <xf numFmtId="0" fontId="40" fillId="0" borderId="19" xfId="1" applyFont="1" applyBorder="1" applyAlignment="1">
      <alignment horizontal="center" vertical="center" shrinkToFit="1"/>
    </xf>
    <xf numFmtId="179" fontId="38" fillId="0" borderId="40" xfId="8" applyFont="1" applyBorder="1" applyAlignment="1">
      <alignment horizontal="center" vertical="center" shrinkToFit="1"/>
    </xf>
    <xf numFmtId="0" fontId="40" fillId="2" borderId="10" xfId="1" applyFont="1" applyFill="1" applyBorder="1" applyAlignment="1" applyProtection="1">
      <alignment horizontal="center" vertical="center" shrinkToFit="1"/>
    </xf>
    <xf numFmtId="0" fontId="40" fillId="2" borderId="16" xfId="1" applyFont="1" applyFill="1" applyBorder="1" applyAlignment="1" applyProtection="1">
      <alignment horizontal="center" vertical="center" shrinkToFit="1"/>
    </xf>
    <xf numFmtId="0" fontId="38" fillId="2" borderId="11" xfId="1" applyFont="1" applyFill="1" applyBorder="1" applyAlignment="1" applyProtection="1">
      <alignment horizontal="center" vertical="center" shrinkToFit="1"/>
    </xf>
    <xf numFmtId="0" fontId="38" fillId="2" borderId="17" xfId="1" applyFont="1" applyFill="1" applyBorder="1" applyAlignment="1" applyProtection="1">
      <alignment horizontal="center" vertical="center" shrinkToFit="1"/>
    </xf>
    <xf numFmtId="0" fontId="40" fillId="2" borderId="0" xfId="1" applyFont="1" applyFill="1" applyBorder="1" applyAlignment="1" applyProtection="1">
      <alignment horizontal="center" vertical="center" shrinkToFit="1"/>
    </xf>
    <xf numFmtId="0" fontId="40" fillId="2" borderId="16" xfId="3" applyFont="1" applyFill="1" applyBorder="1" applyAlignment="1">
      <alignment horizontal="center" vertical="center" shrinkToFit="1"/>
    </xf>
    <xf numFmtId="0" fontId="38" fillId="2" borderId="11" xfId="3" applyFont="1" applyFill="1" applyBorder="1" applyAlignment="1">
      <alignment horizontal="center" vertical="center" shrinkToFit="1"/>
    </xf>
    <xf numFmtId="0" fontId="38" fillId="2" borderId="0" xfId="1" applyFont="1" applyFill="1" applyBorder="1" applyAlignment="1" applyProtection="1">
      <alignment horizontal="left" vertical="center" shrinkToFit="1"/>
    </xf>
    <xf numFmtId="0" fontId="38" fillId="2" borderId="0" xfId="2" applyFont="1" applyFill="1" applyAlignment="1">
      <alignment vertical="center" shrinkToFit="1"/>
    </xf>
    <xf numFmtId="0" fontId="35" fillId="7" borderId="11" xfId="1" applyFont="1" applyFill="1" applyBorder="1" applyAlignment="1" applyProtection="1">
      <alignment horizontal="center" vertical="center" shrinkToFit="1"/>
    </xf>
    <xf numFmtId="0" fontId="38" fillId="2" borderId="10" xfId="1" applyFont="1" applyFill="1" applyBorder="1" applyAlignment="1" applyProtection="1">
      <alignment horizontal="center" vertical="center" shrinkToFit="1"/>
    </xf>
    <xf numFmtId="176" fontId="37" fillId="2" borderId="35" xfId="1" applyNumberFormat="1" applyFont="1" applyFill="1" applyBorder="1" applyAlignment="1">
      <alignment horizontal="center" vertical="center" wrapText="1"/>
    </xf>
    <xf numFmtId="0" fontId="40" fillId="2" borderId="19" xfId="5" applyFont="1" applyFill="1" applyBorder="1" applyAlignment="1">
      <alignment horizontal="center" vertical="center" shrinkToFit="1"/>
    </xf>
    <xf numFmtId="176" fontId="38" fillId="2" borderId="36" xfId="1" applyNumberFormat="1" applyFont="1" applyFill="1" applyBorder="1" applyAlignment="1">
      <alignment horizontal="center" vertical="top" wrapText="1"/>
    </xf>
    <xf numFmtId="0" fontId="38" fillId="2" borderId="11" xfId="0" applyFont="1" applyFill="1" applyBorder="1" applyAlignment="1">
      <alignment horizontal="center" vertical="center" wrapText="1"/>
    </xf>
    <xf numFmtId="176" fontId="37" fillId="2" borderId="37" xfId="1" applyNumberFormat="1" applyFont="1" applyFill="1" applyBorder="1" applyAlignment="1">
      <alignment horizontal="center" vertical="center" wrapText="1"/>
    </xf>
    <xf numFmtId="176" fontId="37" fillId="2" borderId="38" xfId="1" applyNumberFormat="1" applyFont="1" applyFill="1" applyBorder="1" applyAlignment="1">
      <alignment horizontal="center" vertical="center" wrapText="1"/>
    </xf>
    <xf numFmtId="0" fontId="40" fillId="2" borderId="19" xfId="1" applyFont="1" applyFill="1" applyBorder="1" applyAlignment="1" applyProtection="1">
      <alignment horizontal="center" vertical="center" shrinkToFit="1"/>
    </xf>
    <xf numFmtId="0" fontId="40" fillId="2" borderId="10" xfId="5" applyFont="1" applyFill="1" applyBorder="1" applyAlignment="1">
      <alignment horizontal="center" vertical="center" shrinkToFit="1"/>
    </xf>
    <xf numFmtId="0" fontId="38" fillId="2" borderId="11" xfId="5" applyFont="1" applyFill="1" applyBorder="1" applyAlignment="1">
      <alignment horizontal="center" vertical="center" shrinkToFit="1"/>
    </xf>
    <xf numFmtId="176" fontId="37" fillId="7" borderId="38" xfId="1" applyNumberFormat="1" applyFont="1" applyFill="1" applyBorder="1" applyAlignment="1">
      <alignment horizontal="center" vertical="center" wrapText="1"/>
    </xf>
    <xf numFmtId="0" fontId="48" fillId="2" borderId="11" xfId="6" applyFont="1" applyFill="1" applyBorder="1" applyAlignment="1">
      <alignment horizontal="center" vertical="center" shrinkToFit="1"/>
    </xf>
    <xf numFmtId="178" fontId="49" fillId="2" borderId="0" xfId="1" applyNumberFormat="1" applyFont="1" applyFill="1" applyBorder="1">
      <alignment vertical="center"/>
    </xf>
    <xf numFmtId="0" fontId="43" fillId="2" borderId="0" xfId="2" applyFont="1" applyFill="1" applyAlignment="1"/>
    <xf numFmtId="0" fontId="48" fillId="2" borderId="13" xfId="6" applyFont="1" applyFill="1" applyBorder="1" applyAlignment="1">
      <alignment horizontal="center" vertical="center" shrinkToFit="1"/>
    </xf>
    <xf numFmtId="178" fontId="35" fillId="2" borderId="0" xfId="2" applyNumberFormat="1" applyFont="1" applyFill="1">
      <alignment vertical="center"/>
    </xf>
    <xf numFmtId="0" fontId="35" fillId="2" borderId="0" xfId="2" applyFont="1" applyFill="1">
      <alignment vertical="center"/>
    </xf>
    <xf numFmtId="0" fontId="48" fillId="2" borderId="18" xfId="6" applyFont="1" applyFill="1" applyBorder="1" applyAlignment="1">
      <alignment horizontal="center" vertical="center" shrinkToFit="1"/>
    </xf>
    <xf numFmtId="0" fontId="37" fillId="2" borderId="0" xfId="1" applyFont="1" applyFill="1" applyBorder="1" applyAlignment="1" applyProtection="1">
      <alignment horizontal="center" vertical="center" wrapText="1" shrinkToFit="1"/>
    </xf>
    <xf numFmtId="0" fontId="39" fillId="0" borderId="16" xfId="1" applyFont="1" applyBorder="1" applyAlignment="1" applyProtection="1">
      <alignment horizontal="center" vertical="center" shrinkToFit="1"/>
    </xf>
    <xf numFmtId="0" fontId="50" fillId="0" borderId="0" xfId="0" applyFont="1" applyAlignment="1">
      <alignment vertical="center" wrapText="1"/>
    </xf>
    <xf numFmtId="0" fontId="25" fillId="2" borderId="0" xfId="6" applyFont="1" applyFill="1" applyAlignment="1">
      <alignment horizontal="center" vertical="center"/>
    </xf>
    <xf numFmtId="0" fontId="25" fillId="2" borderId="0" xfId="6" applyFont="1" applyFill="1" applyAlignment="1">
      <alignment horizontal="center" vertical="center" shrinkToFit="1"/>
    </xf>
    <xf numFmtId="0" fontId="25" fillId="2" borderId="0" xfId="6" applyFont="1" applyFill="1" applyAlignment="1">
      <alignment vertical="center" wrapText="1" shrinkToFit="1"/>
    </xf>
    <xf numFmtId="0" fontId="34" fillId="2" borderId="0" xfId="1" applyFont="1" applyFill="1" applyBorder="1" applyAlignment="1" applyProtection="1">
      <alignment horizontal="center" vertical="center" wrapText="1" shrinkToFit="1"/>
    </xf>
    <xf numFmtId="177" fontId="37" fillId="2" borderId="0" xfId="1" applyNumberFormat="1" applyFont="1" applyFill="1" applyBorder="1" applyAlignment="1" applyProtection="1">
      <alignment vertical="center" wrapText="1" shrinkToFit="1"/>
    </xf>
    <xf numFmtId="0" fontId="25" fillId="2" borderId="0" xfId="7" applyFont="1" applyFill="1" applyAlignment="1">
      <alignment horizontal="left" vertical="center"/>
    </xf>
    <xf numFmtId="49" fontId="25" fillId="2" borderId="0" xfId="6" applyNumberFormat="1" applyFont="1" applyFill="1" applyAlignment="1">
      <alignment horizontal="center" vertical="center" shrinkToFit="1"/>
    </xf>
    <xf numFmtId="0" fontId="25" fillId="2" borderId="0" xfId="6" applyFont="1" applyFill="1" applyAlignment="1">
      <alignment horizontal="center" shrinkToFit="1"/>
    </xf>
    <xf numFmtId="0" fontId="25" fillId="2" borderId="0" xfId="7" applyFont="1" applyFill="1" applyAlignment="1">
      <alignment vertical="center" wrapText="1" shrinkToFit="1"/>
    </xf>
    <xf numFmtId="176" fontId="38" fillId="2" borderId="39" xfId="1" applyNumberFormat="1" applyFont="1" applyFill="1" applyBorder="1" applyAlignment="1">
      <alignment horizontal="center" vertical="top" wrapText="1"/>
    </xf>
    <xf numFmtId="176" fontId="38" fillId="2" borderId="38" xfId="1" applyNumberFormat="1" applyFont="1" applyFill="1" applyBorder="1" applyAlignment="1">
      <alignment horizontal="center" vertical="top" wrapText="1"/>
    </xf>
    <xf numFmtId="0" fontId="25" fillId="2" borderId="55" xfId="7" applyFont="1" applyFill="1" applyBorder="1" applyAlignment="1">
      <alignment horizontal="left" vertical="center"/>
    </xf>
    <xf numFmtId="49" fontId="25" fillId="2" borderId="0" xfId="6" applyNumberFormat="1" applyFont="1" applyFill="1" applyBorder="1" applyAlignment="1">
      <alignment horizontal="center" vertical="center" shrinkToFit="1"/>
    </xf>
    <xf numFmtId="0" fontId="25" fillId="2" borderId="0" xfId="6" applyFont="1" applyFill="1" applyBorder="1" applyAlignment="1">
      <alignment horizontal="center" vertical="center" shrinkToFit="1"/>
    </xf>
    <xf numFmtId="0" fontId="25" fillId="2" borderId="0" xfId="6" applyFont="1" applyFill="1" applyBorder="1" applyAlignment="1">
      <alignment horizontal="center" shrinkToFit="1"/>
    </xf>
    <xf numFmtId="0" fontId="25" fillId="2" borderId="56" xfId="6" applyFont="1" applyFill="1" applyBorder="1" applyAlignment="1">
      <alignment horizontal="center" vertical="center" shrinkToFit="1"/>
    </xf>
    <xf numFmtId="0" fontId="25" fillId="2" borderId="0" xfId="7" applyFont="1" applyFill="1" applyBorder="1" applyAlignment="1">
      <alignment vertical="center" wrapText="1" shrinkToFit="1"/>
    </xf>
    <xf numFmtId="0" fontId="25" fillId="2" borderId="56" xfId="6" applyFont="1" applyFill="1" applyBorder="1" applyAlignment="1">
      <alignment vertical="center" wrapText="1" shrinkToFit="1"/>
    </xf>
    <xf numFmtId="0" fontId="41" fillId="2" borderId="0" xfId="1" applyFont="1" applyFill="1" applyBorder="1" applyAlignment="1" applyProtection="1">
      <alignment horizontal="center" vertical="center" shrinkToFit="1"/>
    </xf>
    <xf numFmtId="0" fontId="37" fillId="2" borderId="61" xfId="1" applyFont="1" applyFill="1" applyBorder="1" applyAlignment="1" applyProtection="1">
      <alignment vertical="center" shrinkToFit="1"/>
    </xf>
    <xf numFmtId="0" fontId="33" fillId="2" borderId="61" xfId="1" applyFont="1" applyFill="1" applyBorder="1" applyAlignment="1" applyProtection="1">
      <alignment vertical="center" shrinkToFit="1"/>
    </xf>
    <xf numFmtId="0" fontId="38" fillId="2" borderId="61" xfId="1" applyFont="1" applyFill="1" applyBorder="1" applyAlignment="1" applyProtection="1">
      <alignment vertical="center" shrinkToFit="1"/>
    </xf>
    <xf numFmtId="0" fontId="37" fillId="0" borderId="61" xfId="1" applyFont="1" applyBorder="1" applyAlignment="1" applyProtection="1">
      <alignment vertical="center" shrinkToFit="1"/>
    </xf>
    <xf numFmtId="0" fontId="38" fillId="0" borderId="61" xfId="1" applyFont="1" applyBorder="1" applyAlignment="1" applyProtection="1">
      <alignment vertical="center" shrinkToFit="1"/>
    </xf>
    <xf numFmtId="0" fontId="38" fillId="0" borderId="61" xfId="1" applyFont="1" applyBorder="1" applyAlignment="1" applyProtection="1">
      <alignment horizontal="left" vertical="center" shrinkToFit="1"/>
    </xf>
    <xf numFmtId="0" fontId="37" fillId="0" borderId="61" xfId="2" applyFont="1" applyBorder="1" applyAlignment="1">
      <alignment vertical="center" shrinkToFit="1"/>
    </xf>
    <xf numFmtId="0" fontId="38" fillId="0" borderId="61" xfId="2" applyFont="1" applyBorder="1" applyAlignment="1">
      <alignment vertical="center" shrinkToFit="1"/>
    </xf>
    <xf numFmtId="0" fontId="38" fillId="0" borderId="62" xfId="2" applyFont="1" applyBorder="1" applyAlignment="1">
      <alignment vertical="center" shrinkToFit="1"/>
    </xf>
    <xf numFmtId="0" fontId="37" fillId="2" borderId="63" xfId="2" applyFont="1" applyFill="1" applyBorder="1" applyAlignment="1">
      <alignment vertical="center" shrinkToFit="1"/>
    </xf>
    <xf numFmtId="0" fontId="39" fillId="2" borderId="10" xfId="1" applyFont="1" applyFill="1" applyBorder="1" applyAlignment="1" applyProtection="1">
      <alignment horizontal="center" vertical="center" shrinkToFit="1"/>
    </xf>
    <xf numFmtId="0" fontId="40" fillId="5" borderId="16" xfId="3" applyFont="1" applyFill="1" applyBorder="1" applyAlignment="1">
      <alignment horizontal="center" vertical="center" shrinkToFit="1"/>
    </xf>
    <xf numFmtId="0" fontId="40" fillId="5" borderId="16" xfId="1" applyFont="1" applyFill="1" applyBorder="1" applyAlignment="1" applyProtection="1">
      <alignment horizontal="center" vertical="center" shrinkToFit="1"/>
    </xf>
    <xf numFmtId="0" fontId="38" fillId="5" borderId="17" xfId="3" applyFont="1" applyFill="1" applyBorder="1" applyAlignment="1">
      <alignment horizontal="center" vertical="center" shrinkToFit="1"/>
    </xf>
    <xf numFmtId="0" fontId="37" fillId="5" borderId="0" xfId="2" applyFont="1" applyFill="1" applyAlignment="1">
      <alignment horizontal="center" vertical="center" shrinkToFit="1"/>
    </xf>
    <xf numFmtId="0" fontId="40" fillId="5" borderId="10" xfId="1" applyFont="1" applyFill="1" applyBorder="1" applyAlignment="1" applyProtection="1">
      <alignment horizontal="center" vertical="center" shrinkToFit="1"/>
    </xf>
    <xf numFmtId="0" fontId="40" fillId="2" borderId="31" xfId="1" applyFont="1" applyFill="1" applyBorder="1" applyAlignment="1" applyProtection="1">
      <alignment horizontal="center" vertical="center" shrinkToFit="1"/>
    </xf>
    <xf numFmtId="0" fontId="38" fillId="2" borderId="65" xfId="1" applyFont="1" applyFill="1" applyBorder="1" applyAlignment="1" applyProtection="1">
      <alignment horizontal="center" vertical="center" shrinkToFit="1"/>
    </xf>
    <xf numFmtId="0" fontId="38" fillId="2" borderId="61" xfId="1" applyFont="1" applyFill="1" applyBorder="1" applyAlignment="1" applyProtection="1">
      <alignment horizontal="left" vertical="center" shrinkToFit="1"/>
    </xf>
    <xf numFmtId="0" fontId="37" fillId="2" borderId="61" xfId="2" applyFont="1" applyFill="1" applyBorder="1" applyAlignment="1">
      <alignment vertical="center" shrinkToFit="1"/>
    </xf>
    <xf numFmtId="0" fontId="38" fillId="2" borderId="61" xfId="2" applyFont="1" applyFill="1" applyBorder="1" applyAlignment="1">
      <alignment vertical="center" shrinkToFit="1"/>
    </xf>
    <xf numFmtId="0" fontId="35" fillId="2" borderId="61" xfId="1" applyFont="1" applyFill="1" applyBorder="1" applyAlignment="1" applyProtection="1">
      <alignment vertical="center" shrinkToFit="1"/>
    </xf>
    <xf numFmtId="0" fontId="37" fillId="2" borderId="60" xfId="1" applyFont="1" applyFill="1" applyBorder="1" applyAlignment="1" applyProtection="1">
      <alignment vertical="center" shrinkToFit="1"/>
    </xf>
    <xf numFmtId="0" fontId="38" fillId="5" borderId="11" xfId="1" applyFont="1" applyFill="1" applyBorder="1" applyAlignment="1" applyProtection="1">
      <alignment horizontal="center" vertical="center" shrinkToFit="1"/>
    </xf>
    <xf numFmtId="0" fontId="39" fillId="5" borderId="16" xfId="1" applyFont="1" applyFill="1" applyBorder="1" applyAlignment="1" applyProtection="1">
      <alignment horizontal="center" vertical="center" shrinkToFit="1"/>
    </xf>
    <xf numFmtId="0" fontId="38" fillId="2" borderId="41" xfId="1" applyFont="1" applyFill="1" applyBorder="1" applyAlignment="1" applyProtection="1">
      <alignment horizontal="center" vertical="center" shrinkToFit="1"/>
    </xf>
    <xf numFmtId="0" fontId="53" fillId="5" borderId="19" xfId="1" applyFont="1" applyFill="1" applyBorder="1" applyAlignment="1" applyProtection="1">
      <alignment horizontal="center" vertical="center" shrinkToFit="1"/>
    </xf>
    <xf numFmtId="0" fontId="13" fillId="5" borderId="17" xfId="1" applyFont="1" applyFill="1" applyBorder="1" applyAlignment="1" applyProtection="1">
      <alignment horizontal="center" vertical="center" shrinkToFit="1"/>
    </xf>
    <xf numFmtId="0" fontId="13" fillId="5" borderId="47" xfId="1" applyFont="1" applyFill="1" applyBorder="1" applyAlignment="1" applyProtection="1">
      <alignment horizontal="center" vertical="center" shrinkToFit="1"/>
    </xf>
    <xf numFmtId="0" fontId="39" fillId="5" borderId="10" xfId="1" applyFont="1" applyFill="1" applyBorder="1" applyAlignment="1" applyProtection="1">
      <alignment horizontal="center" vertical="center" shrinkToFit="1"/>
    </xf>
    <xf numFmtId="0" fontId="53" fillId="5" borderId="10" xfId="1" applyFont="1" applyFill="1" applyBorder="1" applyAlignment="1" applyProtection="1">
      <alignment horizontal="center" vertical="center" shrinkToFit="1"/>
    </xf>
    <xf numFmtId="0" fontId="39" fillId="5" borderId="19" xfId="1" applyFont="1" applyFill="1" applyBorder="1" applyAlignment="1">
      <alignment horizontal="center" vertical="center" shrinkToFit="1"/>
    </xf>
    <xf numFmtId="0" fontId="32" fillId="5" borderId="17" xfId="1" applyFont="1" applyFill="1" applyBorder="1" applyAlignment="1" applyProtection="1">
      <alignment horizontal="center" vertical="center" shrinkToFit="1"/>
    </xf>
    <xf numFmtId="0" fontId="13" fillId="5" borderId="11" xfId="1" applyFont="1" applyFill="1" applyBorder="1" applyAlignment="1">
      <alignment horizontal="center" vertical="center" shrinkToFit="1"/>
    </xf>
    <xf numFmtId="0" fontId="52" fillId="5" borderId="61" xfId="1" applyFont="1" applyFill="1" applyBorder="1" applyAlignment="1" applyProtection="1">
      <alignment horizontal="center" vertical="center" shrinkToFit="1"/>
    </xf>
    <xf numFmtId="0" fontId="52" fillId="5" borderId="64" xfId="1" applyFont="1" applyFill="1" applyBorder="1" applyAlignment="1" applyProtection="1">
      <alignment horizontal="center" vertical="center" shrinkToFit="1"/>
    </xf>
    <xf numFmtId="177" fontId="34" fillId="0" borderId="26" xfId="0" applyNumberFormat="1" applyFont="1" applyBorder="1" applyAlignment="1">
      <alignment horizontal="center" vertical="center" shrinkToFit="1"/>
    </xf>
    <xf numFmtId="177" fontId="34" fillId="0" borderId="27" xfId="0" applyNumberFormat="1" applyFont="1" applyBorder="1" applyAlignment="1">
      <alignment horizontal="center" vertical="center" shrinkToFit="1"/>
    </xf>
    <xf numFmtId="0" fontId="25" fillId="0" borderId="16" xfId="1" applyFont="1" applyBorder="1" applyAlignment="1" applyProtection="1">
      <alignment horizontal="center" vertical="center" wrapText="1" shrinkToFit="1"/>
    </xf>
    <xf numFmtId="0" fontId="25" fillId="0" borderId="17" xfId="1" applyFont="1" applyBorder="1" applyAlignment="1" applyProtection="1">
      <alignment horizontal="center" vertical="center" wrapText="1" shrinkToFit="1"/>
    </xf>
    <xf numFmtId="0" fontId="25" fillId="0" borderId="10" xfId="5" applyFont="1" applyBorder="1" applyAlignment="1">
      <alignment horizontal="center" vertical="center" shrinkToFit="1"/>
    </xf>
    <xf numFmtId="0" fontId="25" fillId="0" borderId="17" xfId="5" applyFont="1" applyBorder="1" applyAlignment="1">
      <alignment horizontal="center" vertical="center" shrinkToFit="1"/>
    </xf>
    <xf numFmtId="0" fontId="25" fillId="0" borderId="11" xfId="1" applyFont="1" applyBorder="1" applyAlignment="1">
      <alignment horizontal="center" vertical="center" shrinkToFit="1"/>
    </xf>
    <xf numFmtId="0" fontId="25" fillId="0" borderId="18" xfId="1" applyFont="1" applyBorder="1" applyAlignment="1">
      <alignment horizontal="center" vertical="center" shrinkToFit="1"/>
    </xf>
    <xf numFmtId="0" fontId="25" fillId="0" borderId="53" xfId="3" applyFont="1" applyBorder="1" applyAlignment="1">
      <alignment horizontal="center" vertical="center" wrapText="1" shrinkToFit="1"/>
    </xf>
    <xf numFmtId="0" fontId="25" fillId="0" borderId="54" xfId="3" applyFont="1" applyBorder="1" applyAlignment="1">
      <alignment horizontal="center" vertical="center" wrapText="1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4" fillId="0" borderId="45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shrinkToFit="1"/>
    </xf>
    <xf numFmtId="177" fontId="34" fillId="0" borderId="23" xfId="0" applyNumberFormat="1" applyFont="1" applyBorder="1" applyAlignment="1">
      <alignment horizontal="center" vertical="center" shrinkToFit="1"/>
    </xf>
    <xf numFmtId="0" fontId="25" fillId="2" borderId="0" xfId="7" applyFont="1" applyFill="1" applyAlignment="1">
      <alignment horizontal="left" vertical="center"/>
    </xf>
    <xf numFmtId="0" fontId="34" fillId="0" borderId="29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49" fontId="48" fillId="0" borderId="30" xfId="6" applyNumberFormat="1" applyFont="1" applyBorder="1" applyAlignment="1">
      <alignment horizontal="center" vertical="center" shrinkToFit="1"/>
    </xf>
    <xf numFmtId="49" fontId="48" fillId="0" borderId="18" xfId="6" applyNumberFormat="1" applyFont="1" applyBorder="1" applyAlignment="1">
      <alignment horizontal="center" vertical="center" shrinkToFit="1"/>
    </xf>
    <xf numFmtId="0" fontId="48" fillId="0" borderId="18" xfId="6" applyFont="1" applyBorder="1" applyAlignment="1">
      <alignment horizontal="center" vertical="center" shrinkToFit="1"/>
    </xf>
    <xf numFmtId="0" fontId="48" fillId="0" borderId="18" xfId="6" applyFont="1" applyBorder="1" applyAlignment="1">
      <alignment horizontal="center" shrinkToFit="1"/>
    </xf>
    <xf numFmtId="0" fontId="48" fillId="0" borderId="45" xfId="6" applyFont="1" applyBorder="1" applyAlignment="1">
      <alignment horizontal="center" vertical="center" shrinkToFit="1"/>
    </xf>
    <xf numFmtId="0" fontId="48" fillId="0" borderId="27" xfId="6" applyFont="1" applyBorder="1" applyAlignment="1">
      <alignment horizontal="center" vertical="center" shrinkToFit="1"/>
    </xf>
    <xf numFmtId="49" fontId="48" fillId="0" borderId="29" xfId="6" applyNumberFormat="1" applyFont="1" applyBorder="1" applyAlignment="1">
      <alignment horizontal="center" vertical="center" shrinkToFit="1"/>
    </xf>
    <xf numFmtId="49" fontId="48" fillId="0" borderId="13" xfId="6" applyNumberFormat="1" applyFont="1" applyBorder="1" applyAlignment="1">
      <alignment horizontal="center" vertical="center" shrinkToFit="1"/>
    </xf>
    <xf numFmtId="0" fontId="48" fillId="0" borderId="13" xfId="6" applyFont="1" applyBorder="1" applyAlignment="1">
      <alignment horizontal="center" vertical="center" shrinkToFit="1"/>
    </xf>
    <xf numFmtId="0" fontId="48" fillId="0" borderId="13" xfId="6" applyFont="1" applyBorder="1" applyAlignment="1">
      <alignment horizontal="center" shrinkToFit="1"/>
    </xf>
    <xf numFmtId="0" fontId="48" fillId="0" borderId="43" xfId="6" applyFont="1" applyBorder="1" applyAlignment="1">
      <alignment horizontal="center" vertical="center" shrinkToFit="1"/>
    </xf>
    <xf numFmtId="0" fontId="48" fillId="0" borderId="23" xfId="6" applyFont="1" applyBorder="1" applyAlignment="1">
      <alignment horizontal="center" vertical="center" shrinkToFit="1"/>
    </xf>
    <xf numFmtId="49" fontId="47" fillId="0" borderId="28" xfId="6" applyNumberFormat="1" applyFont="1" applyBorder="1" applyAlignment="1">
      <alignment horizontal="center" vertical="center" shrinkToFit="1"/>
    </xf>
    <xf numFmtId="49" fontId="47" fillId="0" borderId="21" xfId="6" applyNumberFormat="1" applyFont="1" applyBorder="1" applyAlignment="1">
      <alignment horizontal="center" vertical="center" shrinkToFit="1"/>
    </xf>
    <xf numFmtId="0" fontId="48" fillId="0" borderId="21" xfId="6" applyFont="1" applyBorder="1" applyAlignment="1">
      <alignment horizontal="center" vertical="center" shrinkToFit="1"/>
    </xf>
    <xf numFmtId="0" fontId="38" fillId="0" borderId="21" xfId="6" applyFont="1" applyBorder="1" applyAlignment="1">
      <alignment horizontal="center" vertical="center" shrinkToFit="1"/>
    </xf>
    <xf numFmtId="0" fontId="48" fillId="0" borderId="42" xfId="6" applyFont="1" applyBorder="1" applyAlignment="1">
      <alignment horizontal="center" vertical="center" shrinkToFit="1"/>
    </xf>
    <xf numFmtId="0" fontId="48" fillId="0" borderId="26" xfId="6" applyFont="1" applyBorder="1" applyAlignment="1">
      <alignment horizontal="center" vertical="center" shrinkToFit="1"/>
    </xf>
    <xf numFmtId="0" fontId="34" fillId="7" borderId="43" xfId="0" applyFont="1" applyFill="1" applyBorder="1" applyAlignment="1">
      <alignment horizontal="center" vertical="center" shrinkToFit="1"/>
    </xf>
    <xf numFmtId="0" fontId="34" fillId="7" borderId="13" xfId="0" applyFont="1" applyFill="1" applyBorder="1" applyAlignment="1">
      <alignment horizontal="center" vertical="center" shrinkToFit="1"/>
    </xf>
    <xf numFmtId="177" fontId="34" fillId="7" borderId="23" xfId="0" applyNumberFormat="1" applyFont="1" applyFill="1" applyBorder="1" applyAlignment="1">
      <alignment horizontal="center" vertical="center" shrinkToFit="1"/>
    </xf>
    <xf numFmtId="0" fontId="25" fillId="7" borderId="13" xfId="1" applyFont="1" applyFill="1" applyBorder="1" applyAlignment="1" applyProtection="1">
      <alignment horizontal="center" vertical="center" shrinkToFit="1"/>
    </xf>
    <xf numFmtId="0" fontId="34" fillId="7" borderId="13" xfId="5" applyFont="1" applyFill="1" applyBorder="1" applyAlignment="1">
      <alignment horizontal="center" vertical="center" shrinkToFit="1"/>
    </xf>
    <xf numFmtId="0" fontId="25" fillId="7" borderId="16" xfId="5" applyFont="1" applyFill="1" applyBorder="1" applyAlignment="1">
      <alignment horizontal="center" vertical="center" shrinkToFit="1"/>
    </xf>
    <xf numFmtId="0" fontId="25" fillId="7" borderId="11" xfId="5" applyFont="1" applyFill="1" applyBorder="1" applyAlignment="1">
      <alignment horizontal="center" vertical="center" shrinkToFit="1"/>
    </xf>
    <xf numFmtId="0" fontId="25" fillId="7" borderId="13" xfId="1" applyFont="1" applyFill="1" applyBorder="1" applyAlignment="1">
      <alignment horizontal="center" vertical="center" shrinkToFit="1"/>
    </xf>
    <xf numFmtId="0" fontId="25" fillId="7" borderId="53" xfId="3" applyFont="1" applyFill="1" applyBorder="1" applyAlignment="1">
      <alignment horizontal="center" vertical="center" wrapText="1" shrinkToFit="1"/>
    </xf>
    <xf numFmtId="0" fontId="25" fillId="7" borderId="26" xfId="3" applyFont="1" applyFill="1" applyBorder="1" applyAlignment="1">
      <alignment horizontal="center" vertical="center" wrapText="1" shrinkToFit="1"/>
    </xf>
    <xf numFmtId="0" fontId="34" fillId="7" borderId="29" xfId="0" applyFont="1" applyFill="1" applyBorder="1" applyAlignment="1">
      <alignment horizontal="center" vertical="center" shrinkToFit="1"/>
    </xf>
    <xf numFmtId="0" fontId="25" fillId="0" borderId="11" xfId="1" applyFont="1" applyBorder="1" applyAlignment="1" applyProtection="1">
      <alignment horizontal="center" vertical="center" shrinkToFit="1"/>
    </xf>
    <xf numFmtId="0" fontId="34" fillId="0" borderId="13" xfId="5" applyFont="1" applyBorder="1" applyAlignment="1">
      <alignment horizontal="center" vertical="center" shrinkToFit="1"/>
    </xf>
    <xf numFmtId="0" fontId="25" fillId="0" borderId="11" xfId="5" applyFont="1" applyBorder="1" applyAlignment="1">
      <alignment horizontal="center" vertical="center" shrinkToFit="1"/>
    </xf>
    <xf numFmtId="0" fontId="25" fillId="0" borderId="13" xfId="1" applyFont="1" applyBorder="1" applyAlignment="1">
      <alignment horizontal="center" vertical="center" shrinkToFit="1"/>
    </xf>
    <xf numFmtId="0" fontId="25" fillId="0" borderId="52" xfId="3" applyFont="1" applyBorder="1" applyAlignment="1">
      <alignment horizontal="center" vertical="center" wrapText="1" shrinkToFit="1"/>
    </xf>
    <xf numFmtId="0" fontId="25" fillId="0" borderId="26" xfId="3" applyFont="1" applyBorder="1" applyAlignment="1">
      <alignment horizontal="center" vertical="center" wrapText="1" shrinkToFit="1"/>
    </xf>
    <xf numFmtId="0" fontId="34" fillId="0" borderId="21" xfId="0" applyFont="1" applyBorder="1" applyAlignment="1">
      <alignment horizontal="center" vertical="center" shrinkToFit="1"/>
    </xf>
    <xf numFmtId="177" fontId="34" fillId="0" borderId="22" xfId="0" applyNumberFormat="1" applyFont="1" applyBorder="1" applyAlignment="1">
      <alignment horizontal="center" vertical="center" shrinkToFit="1"/>
    </xf>
    <xf numFmtId="0" fontId="25" fillId="0" borderId="10" xfId="1" applyFont="1" applyBorder="1" applyAlignment="1" applyProtection="1">
      <alignment horizontal="center" vertical="center" shrinkToFit="1"/>
    </xf>
    <xf numFmtId="0" fontId="45" fillId="0" borderId="10" xfId="4" applyFont="1" applyBorder="1" applyAlignment="1">
      <alignment horizontal="center" vertical="center" wrapText="1"/>
    </xf>
    <xf numFmtId="0" fontId="45" fillId="0" borderId="11" xfId="4" applyFont="1" applyBorder="1" applyAlignment="1">
      <alignment horizontal="center" vertical="center" wrapText="1"/>
    </xf>
    <xf numFmtId="0" fontId="25" fillId="0" borderId="26" xfId="1" applyFont="1" applyBorder="1" applyAlignment="1" applyProtection="1">
      <alignment horizontal="center" vertical="center" wrapText="1" shrinkToFit="1"/>
    </xf>
    <xf numFmtId="0" fontId="25" fillId="0" borderId="23" xfId="1" applyFont="1" applyBorder="1" applyAlignment="1" applyProtection="1">
      <alignment horizontal="center" vertical="center" wrapText="1" shrinkToFit="1"/>
    </xf>
    <xf numFmtId="0" fontId="34" fillId="0" borderId="28" xfId="0" applyFont="1" applyBorder="1" applyAlignment="1">
      <alignment horizontal="center" vertical="center" shrinkToFit="1"/>
    </xf>
    <xf numFmtId="0" fontId="25" fillId="0" borderId="13" xfId="1" applyFont="1" applyBorder="1" applyAlignment="1" applyProtection="1">
      <alignment horizontal="center" vertical="center" shrinkToFit="1"/>
    </xf>
    <xf numFmtId="0" fontId="34" fillId="0" borderId="18" xfId="5" applyFont="1" applyBorder="1" applyAlignment="1">
      <alignment horizontal="center" vertical="center" shrinkToFit="1"/>
    </xf>
    <xf numFmtId="0" fontId="25" fillId="0" borderId="16" xfId="5" applyFont="1" applyBorder="1" applyAlignment="1">
      <alignment horizontal="center" vertical="center" shrinkToFit="1"/>
    </xf>
    <xf numFmtId="0" fontId="25" fillId="0" borderId="16" xfId="1" applyFont="1" applyBorder="1" applyAlignment="1" applyProtection="1">
      <alignment horizontal="center" vertical="center" shrinkToFit="1"/>
    </xf>
    <xf numFmtId="0" fontId="25" fillId="0" borderId="17" xfId="1" applyFont="1" applyBorder="1" applyAlignment="1" applyProtection="1">
      <alignment horizontal="center" vertical="center" shrinkToFit="1"/>
    </xf>
    <xf numFmtId="0" fontId="34" fillId="0" borderId="42" xfId="0" applyFont="1" applyBorder="1" applyAlignment="1">
      <alignment horizontal="center" vertical="center" shrinkToFit="1"/>
    </xf>
    <xf numFmtId="0" fontId="34" fillId="7" borderId="11" xfId="0" applyFont="1" applyFill="1" applyBorder="1" applyAlignment="1">
      <alignment horizontal="center" vertical="center" shrinkToFit="1"/>
    </xf>
    <xf numFmtId="0" fontId="25" fillId="7" borderId="16" xfId="1" applyFont="1" applyFill="1" applyBorder="1" applyAlignment="1" applyProtection="1">
      <alignment horizontal="center" vertical="center" shrinkToFit="1"/>
    </xf>
    <xf numFmtId="0" fontId="25" fillId="7" borderId="11" xfId="1" applyFont="1" applyFill="1" applyBorder="1" applyAlignment="1" applyProtection="1">
      <alignment horizontal="center" vertical="center" shrinkToFit="1"/>
    </xf>
    <xf numFmtId="0" fontId="35" fillId="7" borderId="53" xfId="3" applyFont="1" applyFill="1" applyBorder="1" applyAlignment="1">
      <alignment horizontal="center" vertical="center" wrapText="1" shrinkToFit="1"/>
    </xf>
    <xf numFmtId="0" fontId="35" fillId="7" borderId="26" xfId="3" applyFont="1" applyFill="1" applyBorder="1" applyAlignment="1">
      <alignment horizontal="center" vertical="center" wrapText="1" shrinkToFit="1"/>
    </xf>
    <xf numFmtId="0" fontId="34" fillId="7" borderId="36" xfId="0" applyFont="1" applyFill="1" applyBorder="1" applyAlignment="1">
      <alignment horizontal="center" vertical="center" shrinkToFit="1"/>
    </xf>
    <xf numFmtId="0" fontId="34" fillId="7" borderId="14" xfId="0" applyFont="1" applyFill="1" applyBorder="1" applyAlignment="1">
      <alignment horizontal="center" vertical="center" shrinkToFit="1"/>
    </xf>
    <xf numFmtId="0" fontId="25" fillId="0" borderId="52" xfId="1" applyFont="1" applyBorder="1" applyAlignment="1">
      <alignment horizontal="center" vertical="center" wrapText="1" shrinkToFit="1"/>
    </xf>
    <xf numFmtId="0" fontId="25" fillId="0" borderId="26" xfId="1" applyFont="1" applyBorder="1" applyAlignment="1">
      <alignment horizontal="center" vertical="center" wrapText="1" shrinkToFit="1"/>
    </xf>
    <xf numFmtId="0" fontId="45" fillId="0" borderId="16" xfId="4" applyFont="1" applyBorder="1" applyAlignment="1">
      <alignment horizontal="center" vertical="center" wrapText="1"/>
    </xf>
    <xf numFmtId="0" fontId="45" fillId="0" borderId="17" xfId="4" applyFont="1" applyBorder="1" applyAlignment="1">
      <alignment horizontal="center" vertical="center" wrapText="1"/>
    </xf>
    <xf numFmtId="0" fontId="34" fillId="0" borderId="13" xfId="3" applyFont="1" applyBorder="1" applyAlignment="1">
      <alignment horizontal="center" vertical="center" shrinkToFit="1"/>
    </xf>
    <xf numFmtId="0" fontId="34" fillId="7" borderId="13" xfId="3" applyFont="1" applyFill="1" applyBorder="1" applyAlignment="1">
      <alignment horizontal="center" vertical="center" shrinkToFit="1"/>
    </xf>
    <xf numFmtId="0" fontId="25" fillId="0" borderId="19" xfId="1" applyFont="1" applyBorder="1" applyAlignment="1" applyProtection="1">
      <alignment horizontal="center" vertical="center" shrinkToFit="1"/>
    </xf>
    <xf numFmtId="0" fontId="45" fillId="0" borderId="19" xfId="4" applyFont="1" applyBorder="1" applyAlignment="1">
      <alignment horizontal="center" vertical="center" wrapText="1"/>
    </xf>
    <xf numFmtId="0" fontId="25" fillId="0" borderId="51" xfId="1" applyFont="1" applyBorder="1" applyAlignment="1">
      <alignment horizontal="center" vertical="center" wrapText="1" shrinkToFit="1"/>
    </xf>
    <xf numFmtId="0" fontId="25" fillId="0" borderId="16" xfId="3" applyFont="1" applyBorder="1" applyAlignment="1">
      <alignment horizontal="center" vertical="center" shrinkToFit="1"/>
    </xf>
    <xf numFmtId="0" fontId="25" fillId="0" borderId="11" xfId="3" applyFont="1" applyBorder="1" applyAlignment="1">
      <alignment horizontal="center" vertical="center" shrinkToFit="1"/>
    </xf>
    <xf numFmtId="0" fontId="25" fillId="0" borderId="51" xfId="1" applyFont="1" applyBorder="1" applyAlignment="1" applyProtection="1">
      <alignment horizontal="center" vertical="center" wrapText="1" shrinkToFit="1"/>
    </xf>
    <xf numFmtId="0" fontId="12" fillId="2" borderId="10" xfId="3" applyFont="1" applyFill="1" applyBorder="1" applyAlignment="1">
      <alignment horizontal="center" vertical="center" wrapText="1" shrinkToFit="1"/>
    </xf>
    <xf numFmtId="0" fontId="12" fillId="2" borderId="17" xfId="3" applyFont="1" applyFill="1" applyBorder="1" applyAlignment="1">
      <alignment horizontal="center" vertical="center" wrapText="1" shrinkToFit="1"/>
    </xf>
    <xf numFmtId="177" fontId="10" fillId="2" borderId="52" xfId="0" applyNumberFormat="1" applyFont="1" applyFill="1" applyBorder="1" applyAlignment="1">
      <alignment horizontal="center" vertical="center" shrinkToFit="1"/>
    </xf>
    <xf numFmtId="177" fontId="10" fillId="2" borderId="54" xfId="0" applyNumberFormat="1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shrinkToFit="1"/>
    </xf>
    <xf numFmtId="0" fontId="31" fillId="2" borderId="17" xfId="0" applyFont="1" applyFill="1" applyBorder="1" applyAlignment="1">
      <alignment horizontal="center" vertical="center" shrinkToFit="1"/>
    </xf>
    <xf numFmtId="0" fontId="41" fillId="2" borderId="0" xfId="1" applyFont="1" applyFill="1" applyBorder="1" applyAlignment="1" applyProtection="1">
      <alignment horizontal="center" vertical="center" shrinkToFit="1"/>
    </xf>
    <xf numFmtId="0" fontId="34" fillId="2" borderId="3" xfId="1" applyFont="1" applyFill="1" applyBorder="1" applyAlignment="1" applyProtection="1">
      <alignment horizontal="center" vertical="center" wrapText="1" shrinkToFit="1"/>
    </xf>
    <xf numFmtId="0" fontId="34" fillId="2" borderId="4" xfId="1" applyFont="1" applyFill="1" applyBorder="1" applyAlignment="1" applyProtection="1">
      <alignment horizontal="center" vertical="center" wrapText="1" shrinkToFit="1"/>
    </xf>
    <xf numFmtId="0" fontId="34" fillId="2" borderId="5" xfId="1" applyFont="1" applyFill="1" applyBorder="1" applyAlignment="1" applyProtection="1">
      <alignment horizontal="center" vertical="center" wrapText="1" shrinkToFit="1"/>
    </xf>
    <xf numFmtId="0" fontId="51" fillId="0" borderId="0" xfId="0" applyFont="1" applyAlignment="1">
      <alignment horizontal="left" vertical="center" wrapText="1"/>
    </xf>
    <xf numFmtId="177" fontId="34" fillId="2" borderId="23" xfId="0" applyNumberFormat="1" applyFont="1" applyFill="1" applyBorder="1" applyAlignment="1">
      <alignment horizontal="center" vertical="center" shrinkToFit="1"/>
    </xf>
    <xf numFmtId="0" fontId="25" fillId="7" borderId="10" xfId="1" applyFont="1" applyFill="1" applyBorder="1" applyAlignment="1" applyProtection="1">
      <alignment horizontal="center" vertical="center" shrinkToFit="1"/>
    </xf>
    <xf numFmtId="0" fontId="25" fillId="7" borderId="11" xfId="1" applyFont="1" applyFill="1" applyBorder="1" applyAlignment="1">
      <alignment horizontal="center" vertical="center" shrinkToFit="1"/>
    </xf>
    <xf numFmtId="0" fontId="35" fillId="7" borderId="52" xfId="3" applyFont="1" applyFill="1" applyBorder="1" applyAlignment="1">
      <alignment horizontal="center" vertical="center" wrapText="1" shrinkToFit="1"/>
    </xf>
    <xf numFmtId="0" fontId="25" fillId="2" borderId="11" xfId="1" applyFont="1" applyFill="1" applyBorder="1" applyAlignment="1">
      <alignment horizontal="center" vertical="center" wrapText="1" shrinkToFit="1"/>
    </xf>
    <xf numFmtId="0" fontId="34" fillId="2" borderId="16" xfId="5" applyFont="1" applyFill="1" applyBorder="1" applyAlignment="1">
      <alignment horizontal="center" vertical="center" wrapText="1" shrinkToFit="1"/>
    </xf>
    <xf numFmtId="0" fontId="25" fillId="0" borderId="10" xfId="1" applyFont="1" applyBorder="1" applyAlignment="1">
      <alignment horizontal="center" vertical="center" shrinkToFit="1"/>
    </xf>
    <xf numFmtId="0" fontId="25" fillId="2" borderId="52" xfId="3" applyFont="1" applyFill="1" applyBorder="1" applyAlignment="1">
      <alignment horizontal="center" vertical="center" wrapText="1" shrinkToFit="1"/>
    </xf>
    <xf numFmtId="0" fontId="25" fillId="2" borderId="26" xfId="3" applyFont="1" applyFill="1" applyBorder="1" applyAlignment="1">
      <alignment horizontal="center" vertical="center" wrapText="1" shrinkToFit="1"/>
    </xf>
    <xf numFmtId="0" fontId="34" fillId="2" borderId="13" xfId="0" applyFont="1" applyFill="1" applyBorder="1" applyAlignment="1">
      <alignment horizontal="center" vertical="center" shrinkToFit="1"/>
    </xf>
    <xf numFmtId="0" fontId="34" fillId="2" borderId="25" xfId="0" applyFont="1" applyFill="1" applyBorder="1" applyAlignment="1">
      <alignment horizontal="center" vertical="center" shrinkToFit="1"/>
    </xf>
    <xf numFmtId="0" fontId="53" fillId="5" borderId="11" xfId="1" applyFont="1" applyFill="1" applyBorder="1" applyAlignment="1">
      <alignment horizontal="center" vertical="center" shrinkToFit="1"/>
    </xf>
    <xf numFmtId="0" fontId="10" fillId="5" borderId="18" xfId="5" applyFont="1" applyFill="1" applyBorder="1" applyAlignment="1">
      <alignment horizontal="center" vertical="center" shrinkToFit="1"/>
    </xf>
    <xf numFmtId="0" fontId="12" fillId="5" borderId="16" xfId="1" applyFont="1" applyFill="1" applyBorder="1" applyAlignment="1" applyProtection="1">
      <alignment horizontal="center" vertical="center" shrinkToFit="1"/>
    </xf>
    <xf numFmtId="0" fontId="12" fillId="5" borderId="17" xfId="1" applyFont="1" applyFill="1" applyBorder="1" applyAlignment="1" applyProtection="1">
      <alignment horizontal="center" vertical="center" shrinkToFit="1"/>
    </xf>
    <xf numFmtId="0" fontId="12" fillId="5" borderId="13" xfId="1" applyFont="1" applyFill="1" applyBorder="1" applyAlignment="1">
      <alignment horizontal="center" vertical="center" shrinkToFit="1"/>
    </xf>
    <xf numFmtId="0" fontId="12" fillId="5" borderId="18" xfId="1" applyFont="1" applyFill="1" applyBorder="1" applyAlignment="1">
      <alignment horizontal="center" vertical="center" shrinkToFit="1"/>
    </xf>
    <xf numFmtId="0" fontId="46" fillId="0" borderId="41" xfId="1" applyFont="1" applyBorder="1" applyAlignment="1" applyProtection="1">
      <alignment horizontal="center" vertical="center" shrinkToFit="1"/>
    </xf>
    <xf numFmtId="0" fontId="46" fillId="0" borderId="0" xfId="1" applyFont="1" applyBorder="1" applyAlignment="1" applyProtection="1">
      <alignment horizontal="center" vertical="center" shrinkToFit="1"/>
    </xf>
    <xf numFmtId="0" fontId="46" fillId="0" borderId="41" xfId="1" applyFont="1" applyBorder="1" applyAlignment="1" applyProtection="1">
      <alignment horizontal="left" vertical="center" shrinkToFit="1"/>
    </xf>
    <xf numFmtId="0" fontId="46" fillId="0" borderId="0" xfId="1" applyFont="1" applyBorder="1" applyAlignment="1" applyProtection="1">
      <alignment horizontal="left" vertical="center" shrinkToFit="1"/>
    </xf>
    <xf numFmtId="0" fontId="25" fillId="0" borderId="11" xfId="1" applyFont="1" applyBorder="1" applyAlignment="1" applyProtection="1">
      <alignment horizontal="center" vertical="center" wrapText="1" shrinkToFit="1"/>
    </xf>
    <xf numFmtId="0" fontId="40" fillId="2" borderId="13" xfId="1" applyFont="1" applyFill="1" applyBorder="1" applyAlignment="1">
      <alignment horizontal="center" vertical="center" shrinkToFit="1"/>
    </xf>
    <xf numFmtId="0" fontId="37" fillId="2" borderId="13" xfId="5" applyFont="1" applyFill="1" applyBorder="1" applyAlignment="1">
      <alignment horizontal="center" vertical="center" shrinkToFit="1"/>
    </xf>
    <xf numFmtId="0" fontId="25" fillId="2" borderId="53" xfId="3" applyFont="1" applyFill="1" applyBorder="1" applyAlignment="1">
      <alignment horizontal="center" vertical="center" wrapText="1" shrinkToFit="1"/>
    </xf>
    <xf numFmtId="0" fontId="25" fillId="0" borderId="16" xfId="1" applyFont="1" applyBorder="1" applyAlignment="1">
      <alignment horizontal="center" vertical="center" shrinkToFit="1"/>
    </xf>
    <xf numFmtId="0" fontId="34" fillId="2" borderId="29" xfId="0" applyFont="1" applyFill="1" applyBorder="1" applyAlignment="1">
      <alignment horizontal="center" vertical="center" shrinkToFit="1"/>
    </xf>
    <xf numFmtId="0" fontId="34" fillId="2" borderId="50" xfId="0" applyFont="1" applyFill="1" applyBorder="1" applyAlignment="1">
      <alignment horizontal="center" vertical="center" shrinkToFit="1"/>
    </xf>
    <xf numFmtId="0" fontId="34" fillId="2" borderId="43" xfId="0" applyFont="1" applyFill="1" applyBorder="1" applyAlignment="1">
      <alignment horizontal="center" vertical="center" shrinkToFit="1"/>
    </xf>
    <xf numFmtId="0" fontId="34" fillId="2" borderId="44" xfId="0" applyFont="1" applyFill="1" applyBorder="1" applyAlignment="1">
      <alignment horizontal="center" vertical="center" shrinkToFit="1"/>
    </xf>
    <xf numFmtId="0" fontId="37" fillId="5" borderId="51" xfId="1" applyFont="1" applyFill="1" applyBorder="1" applyAlignment="1" applyProtection="1">
      <alignment horizontal="center" vertical="center" shrinkToFit="1"/>
    </xf>
    <xf numFmtId="0" fontId="37" fillId="5" borderId="54" xfId="1" applyFont="1" applyFill="1" applyBorder="1" applyAlignment="1" applyProtection="1">
      <alignment horizontal="center" vertical="center" shrinkToFit="1"/>
    </xf>
    <xf numFmtId="0" fontId="25" fillId="2" borderId="21" xfId="1" applyFont="1" applyFill="1" applyBorder="1" applyAlignment="1">
      <alignment horizontal="center" vertical="center" wrapText="1" shrinkToFit="1"/>
    </xf>
    <xf numFmtId="0" fontId="34" fillId="2" borderId="13" xfId="5" applyFont="1" applyFill="1" applyBorder="1" applyAlignment="1">
      <alignment horizontal="center" vertical="center" wrapText="1" shrinkToFit="1"/>
    </xf>
    <xf numFmtId="0" fontId="25" fillId="0" borderId="19" xfId="1" applyFont="1" applyBorder="1" applyAlignment="1">
      <alignment horizontal="center" vertical="center" shrinkToFit="1"/>
    </xf>
    <xf numFmtId="0" fontId="25" fillId="0" borderId="48" xfId="1" applyFont="1" applyBorder="1" applyAlignment="1">
      <alignment horizontal="center" vertical="center" wrapText="1" shrinkToFit="1"/>
    </xf>
    <xf numFmtId="0" fontId="25" fillId="0" borderId="14" xfId="1" applyFont="1" applyBorder="1" applyAlignment="1">
      <alignment horizontal="center" vertical="center" wrapText="1" shrinkToFit="1"/>
    </xf>
    <xf numFmtId="0" fontId="40" fillId="0" borderId="46" xfId="1" applyFont="1" applyBorder="1" applyAlignment="1">
      <alignment horizontal="center" vertical="center" wrapText="1" shrinkToFit="1"/>
    </xf>
    <xf numFmtId="0" fontId="40" fillId="0" borderId="14" xfId="1" applyFont="1" applyBorder="1" applyAlignment="1">
      <alignment horizontal="center" vertical="center" wrapText="1" shrinkToFit="1"/>
    </xf>
    <xf numFmtId="0" fontId="35" fillId="7" borderId="41" xfId="3" applyFont="1" applyFill="1" applyBorder="1" applyAlignment="1">
      <alignment horizontal="center" vertical="center" wrapText="1" shrinkToFit="1"/>
    </xf>
    <xf numFmtId="0" fontId="35" fillId="7" borderId="14" xfId="3" applyFont="1" applyFill="1" applyBorder="1" applyAlignment="1">
      <alignment horizontal="center" vertical="center" wrapText="1" shrinkToFit="1"/>
    </xf>
    <xf numFmtId="0" fontId="34" fillId="0" borderId="16" xfId="0" applyFont="1" applyBorder="1" applyAlignment="1">
      <alignment horizontal="center" vertical="center" shrinkToFit="1"/>
    </xf>
    <xf numFmtId="177" fontId="34" fillId="0" borderId="53" xfId="0" applyNumberFormat="1" applyFont="1" applyBorder="1" applyAlignment="1">
      <alignment horizontal="center" vertical="center" shrinkToFit="1"/>
    </xf>
    <xf numFmtId="0" fontId="12" fillId="5" borderId="19" xfId="1" applyFont="1" applyFill="1" applyBorder="1" applyAlignment="1" applyProtection="1">
      <alignment horizontal="center" vertical="center" shrinkToFit="1"/>
    </xf>
    <xf numFmtId="0" fontId="12" fillId="5" borderId="21" xfId="1" applyFont="1" applyFill="1" applyBorder="1" applyAlignment="1">
      <alignment horizontal="center" vertical="center" shrinkToFit="1"/>
    </xf>
    <xf numFmtId="0" fontId="12" fillId="2" borderId="19" xfId="3" applyFont="1" applyFill="1" applyBorder="1" applyAlignment="1">
      <alignment horizontal="center" vertical="center" wrapText="1" shrinkToFit="1"/>
    </xf>
    <xf numFmtId="177" fontId="10" fillId="2" borderId="48" xfId="0" applyNumberFormat="1" applyFont="1" applyFill="1" applyBorder="1" applyAlignment="1">
      <alignment horizontal="center" vertical="center" shrinkToFit="1"/>
    </xf>
    <xf numFmtId="177" fontId="10" fillId="2" borderId="47" xfId="0" applyNumberFormat="1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31" fillId="2" borderId="19" xfId="0" applyFont="1" applyFill="1" applyBorder="1" applyAlignment="1">
      <alignment horizontal="center" vertical="center" shrinkToFit="1"/>
    </xf>
    <xf numFmtId="0" fontId="25" fillId="2" borderId="16" xfId="1" applyFont="1" applyFill="1" applyBorder="1" applyAlignment="1" applyProtection="1">
      <alignment horizontal="center" vertical="center" shrinkToFit="1"/>
    </xf>
    <xf numFmtId="0" fontId="25" fillId="2" borderId="10" xfId="1" applyFont="1" applyFill="1" applyBorder="1" applyAlignment="1" applyProtection="1">
      <alignment horizontal="center" vertical="center" shrinkToFit="1"/>
    </xf>
    <xf numFmtId="0" fontId="25" fillId="2" borderId="13" xfId="1" applyFont="1" applyFill="1" applyBorder="1" applyAlignment="1">
      <alignment horizontal="center" vertical="center" shrinkToFit="1"/>
    </xf>
    <xf numFmtId="0" fontId="25" fillId="2" borderId="16" xfId="1" applyFont="1" applyFill="1" applyBorder="1" applyAlignment="1">
      <alignment horizontal="center" vertical="center" shrinkToFit="1"/>
    </xf>
    <xf numFmtId="0" fontId="25" fillId="2" borderId="46" xfId="3" applyFont="1" applyFill="1" applyBorder="1" applyAlignment="1">
      <alignment horizontal="center" vertical="center" wrapText="1" shrinkToFit="1"/>
    </xf>
    <xf numFmtId="0" fontId="25" fillId="2" borderId="41" xfId="3" applyFont="1" applyFill="1" applyBorder="1" applyAlignment="1">
      <alignment horizontal="center" vertical="center" wrapText="1" shrinkToFit="1"/>
    </xf>
    <xf numFmtId="0" fontId="34" fillId="0" borderId="37" xfId="0" applyFont="1" applyBorder="1" applyAlignment="1">
      <alignment horizontal="center" vertical="center" shrinkToFit="1"/>
    </xf>
    <xf numFmtId="0" fontId="34" fillId="0" borderId="46" xfId="0" applyFont="1" applyBorder="1" applyAlignment="1">
      <alignment horizontal="center" vertical="center" shrinkToFit="1"/>
    </xf>
    <xf numFmtId="0" fontId="25" fillId="0" borderId="41" xfId="3" applyFont="1" applyBorder="1" applyAlignment="1">
      <alignment horizontal="center" vertical="center" wrapText="1" shrinkToFit="1"/>
    </xf>
    <xf numFmtId="0" fontId="25" fillId="0" borderId="14" xfId="3" applyFont="1" applyBorder="1" applyAlignment="1">
      <alignment horizontal="center" vertical="center" wrapText="1" shrinkToFit="1"/>
    </xf>
    <xf numFmtId="0" fontId="25" fillId="2" borderId="11" xfId="1" applyFont="1" applyFill="1" applyBorder="1" applyAlignment="1" applyProtection="1">
      <alignment horizontal="center" vertical="center" shrinkToFit="1"/>
    </xf>
    <xf numFmtId="0" fontId="45" fillId="2" borderId="10" xfId="4" applyFont="1" applyFill="1" applyBorder="1" applyAlignment="1">
      <alignment horizontal="center" vertical="center" wrapText="1"/>
    </xf>
    <xf numFmtId="0" fontId="45" fillId="2" borderId="11" xfId="4" applyFont="1" applyFill="1" applyBorder="1" applyAlignment="1">
      <alignment horizontal="center" vertical="center" wrapText="1"/>
    </xf>
    <xf numFmtId="0" fontId="25" fillId="2" borderId="41" xfId="1" applyFont="1" applyFill="1" applyBorder="1" applyAlignment="1" applyProtection="1">
      <alignment horizontal="center" vertical="center" wrapText="1" shrinkToFit="1"/>
    </xf>
    <xf numFmtId="0" fontId="25" fillId="2" borderId="14" xfId="1" applyFont="1" applyFill="1" applyBorder="1" applyAlignment="1" applyProtection="1">
      <alignment horizontal="center" vertical="center" wrapText="1" shrinkToFit="1"/>
    </xf>
    <xf numFmtId="0" fontId="25" fillId="0" borderId="46" xfId="3" applyFont="1" applyBorder="1" applyAlignment="1">
      <alignment horizontal="center" vertical="center" wrapText="1" shrinkToFit="1"/>
    </xf>
    <xf numFmtId="0" fontId="35" fillId="7" borderId="46" xfId="3" applyFont="1" applyFill="1" applyBorder="1" applyAlignment="1">
      <alignment horizontal="center" vertical="center" wrapText="1" shrinkToFit="1"/>
    </xf>
    <xf numFmtId="0" fontId="45" fillId="2" borderId="19" xfId="4" applyFont="1" applyFill="1" applyBorder="1" applyAlignment="1">
      <alignment horizontal="center" vertical="center" wrapText="1"/>
    </xf>
    <xf numFmtId="0" fontId="25" fillId="2" borderId="16" xfId="1" applyFont="1" applyFill="1" applyBorder="1" applyAlignment="1" applyProtection="1">
      <alignment horizontal="center" vertical="center" wrapText="1" shrinkToFit="1"/>
    </xf>
    <xf numFmtId="0" fontId="25" fillId="2" borderId="10" xfId="1" applyFont="1" applyFill="1" applyBorder="1" applyAlignment="1" applyProtection="1">
      <alignment horizontal="center" vertical="center" wrapText="1" shrinkToFit="1"/>
    </xf>
    <xf numFmtId="0" fontId="25" fillId="2" borderId="17" xfId="1" applyFont="1" applyFill="1" applyBorder="1" applyAlignment="1" applyProtection="1">
      <alignment horizontal="center" vertical="center" shrinkToFit="1"/>
    </xf>
    <xf numFmtId="0" fontId="25" fillId="2" borderId="13" xfId="1" applyFont="1" applyFill="1" applyBorder="1" applyAlignment="1" applyProtection="1">
      <alignment horizontal="center" vertical="center" shrinkToFit="1"/>
    </xf>
    <xf numFmtId="0" fontId="34" fillId="2" borderId="13" xfId="3" applyFont="1" applyFill="1" applyBorder="1" applyAlignment="1">
      <alignment horizontal="center" vertical="center" shrinkToFit="1"/>
    </xf>
    <xf numFmtId="0" fontId="34" fillId="2" borderId="13" xfId="5" applyFont="1" applyFill="1" applyBorder="1" applyAlignment="1">
      <alignment horizontal="center" vertical="center" shrinkToFit="1"/>
    </xf>
    <xf numFmtId="0" fontId="25" fillId="2" borderId="11" xfId="1" applyFont="1" applyFill="1" applyBorder="1" applyAlignment="1">
      <alignment horizontal="center" vertical="center" shrinkToFit="1"/>
    </xf>
    <xf numFmtId="0" fontId="25" fillId="2" borderId="19" xfId="1" applyFont="1" applyFill="1" applyBorder="1" applyAlignment="1" applyProtection="1">
      <alignment horizontal="center" vertical="center" shrinkToFit="1"/>
    </xf>
    <xf numFmtId="0" fontId="25" fillId="2" borderId="19" xfId="5" applyFont="1" applyFill="1" applyBorder="1" applyAlignment="1">
      <alignment horizontal="center" vertical="center" shrinkToFit="1"/>
    </xf>
    <xf numFmtId="0" fontId="25" fillId="2" borderId="11" xfId="5" applyFont="1" applyFill="1" applyBorder="1" applyAlignment="1">
      <alignment horizontal="center" vertical="center" shrinkToFit="1"/>
    </xf>
    <xf numFmtId="0" fontId="25" fillId="0" borderId="21" xfId="1" applyFont="1" applyBorder="1" applyAlignment="1" applyProtection="1">
      <alignment horizontal="center" vertical="center" shrinkToFit="1"/>
    </xf>
    <xf numFmtId="0" fontId="25" fillId="2" borderId="22" xfId="1" applyFont="1" applyFill="1" applyBorder="1" applyAlignment="1" applyProtection="1">
      <alignment horizontal="center" vertical="center" wrapText="1" shrinkToFit="1"/>
    </xf>
    <xf numFmtId="0" fontId="25" fillId="2" borderId="23" xfId="1" applyFont="1" applyFill="1" applyBorder="1" applyAlignment="1" applyProtection="1">
      <alignment horizontal="center" vertical="center" wrapText="1" shrinkToFit="1"/>
    </xf>
    <xf numFmtId="0" fontId="25" fillId="2" borderId="10" xfId="5" applyFont="1" applyFill="1" applyBorder="1" applyAlignment="1">
      <alignment horizontal="center" vertical="center" shrinkToFit="1"/>
    </xf>
    <xf numFmtId="49" fontId="47" fillId="2" borderId="36" xfId="6" applyNumberFormat="1" applyFont="1" applyFill="1" applyBorder="1" applyAlignment="1">
      <alignment horizontal="center" vertical="center" shrinkToFit="1"/>
    </xf>
    <xf numFmtId="49" fontId="47" fillId="2" borderId="11" xfId="6" applyNumberFormat="1" applyFont="1" applyFill="1" applyBorder="1" applyAlignment="1">
      <alignment horizontal="center" vertical="center" shrinkToFit="1"/>
    </xf>
    <xf numFmtId="0" fontId="48" fillId="2" borderId="11" xfId="6" applyFont="1" applyFill="1" applyBorder="1" applyAlignment="1">
      <alignment horizontal="center" vertical="center" shrinkToFit="1"/>
    </xf>
    <xf numFmtId="0" fontId="38" fillId="2" borderId="11" xfId="6" applyFont="1" applyFill="1" applyBorder="1" applyAlignment="1">
      <alignment horizontal="center" vertical="center" shrinkToFit="1"/>
    </xf>
    <xf numFmtId="0" fontId="48" fillId="2" borderId="21" xfId="6" applyFont="1" applyFill="1" applyBorder="1" applyAlignment="1">
      <alignment horizontal="center" vertical="center" shrinkToFit="1"/>
    </xf>
    <xf numFmtId="0" fontId="25" fillId="0" borderId="10" xfId="1" applyFont="1" applyBorder="1" applyAlignment="1" applyProtection="1">
      <alignment horizontal="center" vertical="center" wrapText="1" shrinkToFit="1"/>
    </xf>
    <xf numFmtId="0" fontId="48" fillId="2" borderId="13" xfId="6" applyFont="1" applyFill="1" applyBorder="1" applyAlignment="1">
      <alignment horizontal="center" shrinkToFit="1"/>
    </xf>
    <xf numFmtId="0" fontId="48" fillId="2" borderId="13" xfId="6" applyFont="1" applyFill="1" applyBorder="1" applyAlignment="1">
      <alignment horizontal="center" vertical="center" shrinkToFit="1"/>
    </xf>
    <xf numFmtId="0" fontId="48" fillId="2" borderId="18" xfId="6" applyFont="1" applyFill="1" applyBorder="1" applyAlignment="1">
      <alignment horizontal="center" shrinkToFit="1"/>
    </xf>
    <xf numFmtId="0" fontId="48" fillId="2" borderId="18" xfId="6" applyFont="1" applyFill="1" applyBorder="1" applyAlignment="1">
      <alignment horizontal="center" vertical="center" shrinkToFit="1"/>
    </xf>
    <xf numFmtId="0" fontId="25" fillId="2" borderId="55" xfId="7" applyFont="1" applyFill="1" applyBorder="1" applyAlignment="1">
      <alignment horizontal="left" vertical="center"/>
    </xf>
    <xf numFmtId="0" fontId="25" fillId="2" borderId="0" xfId="7" applyFont="1" applyFill="1" applyBorder="1" applyAlignment="1">
      <alignment horizontal="left" vertical="center"/>
    </xf>
    <xf numFmtId="0" fontId="50" fillId="0" borderId="0" xfId="0" applyFont="1" applyAlignment="1">
      <alignment horizontal="center" vertical="center" wrapText="1"/>
    </xf>
    <xf numFmtId="0" fontId="51" fillId="0" borderId="55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51" fillId="0" borderId="56" xfId="0" applyFont="1" applyBorder="1" applyAlignment="1">
      <alignment horizontal="left" vertical="center" wrapText="1"/>
    </xf>
    <xf numFmtId="0" fontId="51" fillId="0" borderId="57" xfId="0" applyFont="1" applyBorder="1" applyAlignment="1">
      <alignment horizontal="left" vertical="center" wrapText="1"/>
    </xf>
    <xf numFmtId="0" fontId="51" fillId="0" borderId="58" xfId="0" applyFont="1" applyBorder="1" applyAlignment="1">
      <alignment horizontal="left" vertical="center" wrapText="1"/>
    </xf>
    <xf numFmtId="0" fontId="51" fillId="0" borderId="59" xfId="0" applyFont="1" applyBorder="1" applyAlignment="1">
      <alignment horizontal="left" vertical="center" wrapText="1"/>
    </xf>
    <xf numFmtId="0" fontId="25" fillId="2" borderId="16" xfId="5" applyFont="1" applyFill="1" applyBorder="1" applyAlignment="1">
      <alignment horizontal="center" vertical="center" shrinkToFit="1"/>
    </xf>
    <xf numFmtId="0" fontId="25" fillId="2" borderId="17" xfId="5" applyFont="1" applyFill="1" applyBorder="1" applyAlignment="1">
      <alignment horizontal="center" vertical="center" shrinkToFit="1"/>
    </xf>
    <xf numFmtId="0" fontId="25" fillId="2" borderId="18" xfId="1" applyFont="1" applyFill="1" applyBorder="1" applyAlignment="1">
      <alignment horizontal="center" vertical="center" shrinkToFit="1"/>
    </xf>
    <xf numFmtId="49" fontId="48" fillId="2" borderId="29" xfId="6" applyNumberFormat="1" applyFont="1" applyFill="1" applyBorder="1" applyAlignment="1">
      <alignment horizontal="center" vertical="center" shrinkToFit="1"/>
    </xf>
    <xf numFmtId="49" fontId="48" fillId="2" borderId="13" xfId="6" applyNumberFormat="1" applyFont="1" applyFill="1" applyBorder="1" applyAlignment="1">
      <alignment horizontal="center" vertical="center" shrinkToFit="1"/>
    </xf>
    <xf numFmtId="49" fontId="48" fillId="2" borderId="30" xfId="6" applyNumberFormat="1" applyFont="1" applyFill="1" applyBorder="1" applyAlignment="1">
      <alignment horizontal="center" vertical="center" shrinkToFit="1"/>
    </xf>
    <xf numFmtId="49" fontId="48" fillId="2" borderId="18" xfId="6" applyNumberFormat="1" applyFont="1" applyFill="1" applyBorder="1" applyAlignment="1">
      <alignment horizontal="center" vertical="center" shrinkToFit="1"/>
    </xf>
    <xf numFmtId="0" fontId="25" fillId="7" borderId="10" xfId="5" applyFont="1" applyFill="1" applyBorder="1" applyAlignment="1">
      <alignment horizontal="center" vertical="center" shrinkToFit="1"/>
    </xf>
    <xf numFmtId="0" fontId="25" fillId="7" borderId="52" xfId="3" applyFont="1" applyFill="1" applyBorder="1" applyAlignment="1">
      <alignment horizontal="center" vertical="center" wrapText="1" shrinkToFit="1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21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12" fillId="0" borderId="19" xfId="1" applyFont="1" applyBorder="1" applyAlignment="1" applyProtection="1">
      <alignment horizontal="center" vertical="center" shrinkToFit="1"/>
    </xf>
    <xf numFmtId="0" fontId="12" fillId="0" borderId="11" xfId="1" applyFont="1" applyBorder="1" applyAlignment="1" applyProtection="1">
      <alignment horizontal="center" vertical="center" shrinkToFit="1"/>
    </xf>
    <xf numFmtId="0" fontId="12" fillId="2" borderId="10" xfId="5" applyFont="1" applyFill="1" applyBorder="1" applyAlignment="1">
      <alignment horizontal="center" vertical="center" shrinkToFit="1"/>
    </xf>
    <xf numFmtId="0" fontId="12" fillId="2" borderId="11" xfId="5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shrinkToFit="1"/>
    </xf>
    <xf numFmtId="0" fontId="12" fillId="2" borderId="13" xfId="1" applyFont="1" applyFill="1" applyBorder="1" applyAlignment="1">
      <alignment horizontal="center" vertical="center" shrinkToFit="1"/>
    </xf>
    <xf numFmtId="0" fontId="12" fillId="0" borderId="10" xfId="3" applyFont="1" applyBorder="1" applyAlignment="1">
      <alignment horizontal="center" vertical="center" wrapText="1" shrinkToFit="1"/>
    </xf>
    <xf numFmtId="0" fontId="12" fillId="0" borderId="11" xfId="3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2" fillId="0" borderId="13" xfId="1" applyFont="1" applyBorder="1" applyAlignment="1" applyProtection="1">
      <alignment horizontal="center" vertical="center" shrinkToFit="1"/>
    </xf>
    <xf numFmtId="0" fontId="6" fillId="0" borderId="18" xfId="5" applyFont="1" applyBorder="1" applyAlignment="1">
      <alignment horizontal="center" vertical="center" shrinkToFit="1"/>
    </xf>
    <xf numFmtId="0" fontId="12" fillId="2" borderId="16" xfId="5" applyFont="1" applyFill="1" applyBorder="1" applyAlignment="1">
      <alignment horizontal="center" vertical="center" shrinkToFit="1"/>
    </xf>
    <xf numFmtId="0" fontId="12" fillId="2" borderId="17" xfId="5" applyFont="1" applyFill="1" applyBorder="1" applyAlignment="1">
      <alignment horizontal="center" vertical="center" shrinkToFit="1"/>
    </xf>
    <xf numFmtId="0" fontId="12" fillId="0" borderId="16" xfId="1" applyFont="1" applyBorder="1" applyAlignment="1" applyProtection="1">
      <alignment horizontal="center" vertical="center" shrinkToFit="1"/>
    </xf>
    <xf numFmtId="0" fontId="12" fillId="0" borderId="17" xfId="1" applyFont="1" applyBorder="1" applyAlignment="1" applyProtection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center" vertical="center" wrapText="1" shrinkToFit="1"/>
    </xf>
    <xf numFmtId="0" fontId="12" fillId="0" borderId="17" xfId="3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shrinkToFit="1"/>
    </xf>
    <xf numFmtId="0" fontId="20" fillId="2" borderId="13" xfId="6" applyFont="1" applyFill="1" applyBorder="1" applyAlignment="1">
      <alignment horizontal="center" vertical="center" shrinkToFit="1"/>
    </xf>
    <xf numFmtId="0" fontId="20" fillId="2" borderId="23" xfId="6" applyFont="1" applyFill="1" applyBorder="1" applyAlignment="1">
      <alignment horizontal="center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49" fontId="19" fillId="2" borderId="28" xfId="6" applyNumberFormat="1" applyFont="1" applyFill="1" applyBorder="1" applyAlignment="1">
      <alignment horizontal="center" vertical="center" shrinkToFit="1"/>
    </xf>
    <xf numFmtId="49" fontId="19" fillId="2" borderId="21" xfId="6" applyNumberFormat="1" applyFont="1" applyFill="1" applyBorder="1" applyAlignment="1">
      <alignment horizontal="center" vertical="center" shrinkToFit="1"/>
    </xf>
    <xf numFmtId="0" fontId="20" fillId="2" borderId="21" xfId="6" applyFont="1" applyFill="1" applyBorder="1" applyAlignment="1">
      <alignment horizontal="center" vertical="center" shrinkToFit="1"/>
    </xf>
    <xf numFmtId="0" fontId="13" fillId="2" borderId="21" xfId="6" applyFont="1" applyFill="1" applyBorder="1" applyAlignment="1">
      <alignment horizontal="center" vertical="center" shrinkToFit="1"/>
    </xf>
    <xf numFmtId="0" fontId="20" fillId="2" borderId="26" xfId="6" applyFont="1" applyFill="1" applyBorder="1" applyAlignment="1">
      <alignment horizontal="center" vertical="center" shrinkToFit="1"/>
    </xf>
    <xf numFmtId="0" fontId="12" fillId="2" borderId="11" xfId="1" applyFont="1" applyFill="1" applyBorder="1" applyAlignment="1" applyProtection="1">
      <alignment horizontal="center" vertical="center" shrinkToFit="1"/>
    </xf>
    <xf numFmtId="0" fontId="6" fillId="2" borderId="13" xfId="5" applyFont="1" applyFill="1" applyBorder="1" applyAlignment="1">
      <alignment horizontal="center" vertical="center" shrinkToFit="1"/>
    </xf>
    <xf numFmtId="0" fontId="6" fillId="0" borderId="13" xfId="5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2" fillId="2" borderId="11" xfId="1" applyFont="1" applyFill="1" applyBorder="1" applyAlignment="1" applyProtection="1">
      <alignment horizontal="center" vertical="center" wrapText="1" shrinkToFit="1"/>
    </xf>
    <xf numFmtId="0" fontId="12" fillId="2" borderId="13" xfId="1" applyFont="1" applyFill="1" applyBorder="1" applyAlignment="1" applyProtection="1">
      <alignment horizontal="center" vertical="center" wrapText="1" shrinkToFit="1"/>
    </xf>
    <xf numFmtId="49" fontId="20" fillId="2" borderId="30" xfId="6" applyNumberFormat="1" applyFont="1" applyFill="1" applyBorder="1" applyAlignment="1">
      <alignment horizontal="center" vertical="center" shrinkToFit="1"/>
    </xf>
    <xf numFmtId="49" fontId="20" fillId="2" borderId="18" xfId="6" applyNumberFormat="1" applyFont="1" applyFill="1" applyBorder="1" applyAlignment="1">
      <alignment horizontal="center" vertical="center" shrinkToFit="1"/>
    </xf>
    <xf numFmtId="0" fontId="20" fillId="2" borderId="18" xfId="6" applyFont="1" applyFill="1" applyBorder="1" applyAlignment="1">
      <alignment horizontal="center" vertical="center" shrinkToFit="1"/>
    </xf>
    <xf numFmtId="0" fontId="20" fillId="2" borderId="18" xfId="6" applyFont="1" applyFill="1" applyBorder="1" applyAlignment="1">
      <alignment horizontal="center" shrinkToFit="1"/>
    </xf>
    <xf numFmtId="0" fontId="20" fillId="2" borderId="27" xfId="6" applyFont="1" applyFill="1" applyBorder="1" applyAlignment="1">
      <alignment horizontal="center" vertical="center" shrinkToFit="1"/>
    </xf>
    <xf numFmtId="49" fontId="20" fillId="2" borderId="29" xfId="6" applyNumberFormat="1" applyFont="1" applyFill="1" applyBorder="1" applyAlignment="1">
      <alignment horizontal="center" vertical="center" shrinkToFit="1"/>
    </xf>
    <xf numFmtId="49" fontId="20" fillId="2" borderId="13" xfId="6" applyNumberFormat="1" applyFont="1" applyFill="1" applyBorder="1" applyAlignment="1">
      <alignment horizontal="center" vertical="center" shrinkToFit="1"/>
    </xf>
    <xf numFmtId="0" fontId="20" fillId="2" borderId="13" xfId="6" applyFont="1" applyFill="1" applyBorder="1" applyAlignment="1">
      <alignment horizontal="center" shrinkToFit="1"/>
    </xf>
    <xf numFmtId="0" fontId="12" fillId="2" borderId="16" xfId="1" applyFont="1" applyFill="1" applyBorder="1" applyAlignment="1" applyProtection="1">
      <alignment horizontal="center" vertical="center" shrinkToFit="1"/>
    </xf>
    <xf numFmtId="0" fontId="15" fillId="0" borderId="16" xfId="3" applyFont="1" applyBorder="1" applyAlignment="1">
      <alignment horizontal="center" vertical="center" wrapText="1" shrinkToFit="1"/>
    </xf>
    <xf numFmtId="0" fontId="15" fillId="0" borderId="11" xfId="3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12" fillId="2" borderId="13" xfId="1" applyFont="1" applyFill="1" applyBorder="1" applyAlignment="1" applyProtection="1">
      <alignment horizontal="center" vertical="center" shrinkToFit="1"/>
    </xf>
    <xf numFmtId="0" fontId="12" fillId="2" borderId="10" xfId="1" applyFont="1" applyFill="1" applyBorder="1" applyAlignment="1" applyProtection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2" fillId="2" borderId="19" xfId="1" applyFont="1" applyFill="1" applyBorder="1" applyAlignment="1" applyProtection="1">
      <alignment horizontal="center" vertical="center" shrinkToFit="1"/>
    </xf>
    <xf numFmtId="0" fontId="14" fillId="2" borderId="19" xfId="4" applyFont="1" applyFill="1" applyBorder="1" applyAlignment="1">
      <alignment horizontal="center" vertical="center" wrapText="1"/>
    </xf>
    <xf numFmtId="0" fontId="14" fillId="2" borderId="11" xfId="4" applyFont="1" applyFill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 shrinkToFit="1"/>
    </xf>
    <xf numFmtId="0" fontId="12" fillId="0" borderId="11" xfId="1" applyFont="1" applyBorder="1" applyAlignment="1">
      <alignment horizontal="center" vertical="center" wrapText="1" shrinkToFit="1"/>
    </xf>
    <xf numFmtId="0" fontId="12" fillId="2" borderId="16" xfId="1" applyFont="1" applyFill="1" applyBorder="1" applyAlignment="1" applyProtection="1">
      <alignment horizontal="center" vertical="center" wrapText="1" shrinkToFit="1"/>
    </xf>
    <xf numFmtId="0" fontId="12" fillId="2" borderId="17" xfId="1" applyFont="1" applyFill="1" applyBorder="1" applyAlignment="1" applyProtection="1">
      <alignment horizontal="center" vertical="center" wrapText="1" shrinkToFit="1"/>
    </xf>
    <xf numFmtId="0" fontId="12" fillId="2" borderId="17" xfId="1" applyFont="1" applyFill="1" applyBorder="1" applyAlignment="1" applyProtection="1">
      <alignment horizontal="center" vertical="center" shrinkToFit="1"/>
    </xf>
    <xf numFmtId="0" fontId="14" fillId="0" borderId="16" xfId="4" applyFont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shrinkToFit="1"/>
    </xf>
    <xf numFmtId="0" fontId="6" fillId="0" borderId="13" xfId="3" applyFont="1" applyBorder="1" applyAlignment="1">
      <alignment horizontal="center" vertical="center" shrinkToFit="1"/>
    </xf>
    <xf numFmtId="0" fontId="12" fillId="0" borderId="10" xfId="1" applyFont="1" applyBorder="1" applyAlignment="1" applyProtection="1">
      <alignment horizontal="center" vertical="center" shrinkToFit="1"/>
    </xf>
    <xf numFmtId="0" fontId="14" fillId="0" borderId="19" xfId="4" applyFont="1" applyBorder="1" applyAlignment="1">
      <alignment horizontal="center" vertical="center" wrapText="1"/>
    </xf>
    <xf numFmtId="0" fontId="12" fillId="2" borderId="10" xfId="1" applyFont="1" applyFill="1" applyBorder="1" applyAlignment="1" applyProtection="1">
      <alignment horizontal="center" vertical="center" wrapText="1" shrinkToFit="1"/>
    </xf>
    <xf numFmtId="0" fontId="12" fillId="2" borderId="16" xfId="1" applyFont="1" applyFill="1" applyBorder="1" applyAlignment="1">
      <alignment horizontal="center" vertical="center" shrinkToFit="1"/>
    </xf>
    <xf numFmtId="0" fontId="12" fillId="0" borderId="16" xfId="3" applyFont="1" applyBorder="1" applyAlignment="1">
      <alignment horizontal="center" vertical="center" shrinkToFit="1"/>
    </xf>
    <xf numFmtId="0" fontId="12" fillId="0" borderId="11" xfId="3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2" borderId="19" xfId="1" applyFont="1" applyFill="1" applyBorder="1" applyAlignment="1" applyProtection="1">
      <alignment horizontal="center" vertical="center" wrapText="1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center" shrinkToFit="1"/>
    </xf>
    <xf numFmtId="0" fontId="6" fillId="2" borderId="3" xfId="1" applyFont="1" applyFill="1" applyBorder="1" applyAlignment="1" applyProtection="1">
      <alignment horizontal="center" vertical="center" wrapText="1" shrinkToFit="1"/>
    </xf>
    <xf numFmtId="0" fontId="6" fillId="2" borderId="4" xfId="1" applyFont="1" applyFill="1" applyBorder="1" applyAlignment="1" applyProtection="1">
      <alignment horizontal="center" vertical="center" wrapText="1" shrinkToFit="1"/>
    </xf>
    <xf numFmtId="0" fontId="6" fillId="2" borderId="5" xfId="1" applyFont="1" applyFill="1" applyBorder="1" applyAlignment="1" applyProtection="1">
      <alignment horizontal="center" vertical="center" wrapText="1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27" fillId="5" borderId="16" xfId="1" applyFont="1" applyFill="1" applyBorder="1" applyAlignment="1" applyProtection="1">
      <alignment horizontal="center" vertical="center" shrinkToFit="1"/>
    </xf>
    <xf numFmtId="0" fontId="27" fillId="5" borderId="11" xfId="1" applyFont="1" applyFill="1" applyBorder="1" applyAlignment="1" applyProtection="1">
      <alignment horizontal="center" vertical="center" shrinkToFit="1"/>
    </xf>
    <xf numFmtId="0" fontId="27" fillId="5" borderId="13" xfId="1" applyFont="1" applyFill="1" applyBorder="1" applyAlignment="1">
      <alignment horizontal="center" vertical="center" shrinkToFit="1"/>
    </xf>
    <xf numFmtId="0" fontId="30" fillId="5" borderId="16" xfId="3" applyFont="1" applyFill="1" applyBorder="1" applyAlignment="1">
      <alignment horizontal="center" vertical="center" wrapText="1" shrinkToFit="1"/>
    </xf>
    <xf numFmtId="0" fontId="30" fillId="5" borderId="11" xfId="3" applyFont="1" applyFill="1" applyBorder="1" applyAlignment="1">
      <alignment horizontal="center" vertical="center" wrapText="1" shrinkToFit="1"/>
    </xf>
    <xf numFmtId="0" fontId="28" fillId="5" borderId="12" xfId="0" applyFont="1" applyFill="1" applyBorder="1" applyAlignment="1">
      <alignment horizontal="center" vertical="center" shrinkToFit="1"/>
    </xf>
    <xf numFmtId="0" fontId="28" fillId="5" borderId="15" xfId="0" applyFont="1" applyFill="1" applyBorder="1" applyAlignment="1">
      <alignment horizontal="center" vertical="center" shrinkToFit="1"/>
    </xf>
    <xf numFmtId="0" fontId="28" fillId="5" borderId="11" xfId="0" applyFont="1" applyFill="1" applyBorder="1" applyAlignment="1">
      <alignment horizontal="center" vertical="center" shrinkToFit="1"/>
    </xf>
    <xf numFmtId="0" fontId="28" fillId="5" borderId="13" xfId="0" applyFont="1" applyFill="1" applyBorder="1" applyAlignment="1">
      <alignment horizontal="center" vertical="center" shrinkToFit="1"/>
    </xf>
    <xf numFmtId="177" fontId="28" fillId="5" borderId="13" xfId="0" applyNumberFormat="1" applyFont="1" applyFill="1" applyBorder="1" applyAlignment="1">
      <alignment horizontal="center" vertical="center" shrinkToFit="1"/>
    </xf>
    <xf numFmtId="0" fontId="12" fillId="5" borderId="11" xfId="1" applyFont="1" applyFill="1" applyBorder="1" applyAlignment="1" applyProtection="1">
      <alignment horizontal="center" vertical="center" shrinkToFit="1"/>
    </xf>
    <xf numFmtId="0" fontId="12" fillId="5" borderId="10" xfId="1" applyFont="1" applyFill="1" applyBorder="1" applyAlignment="1" applyProtection="1">
      <alignment horizontal="center" vertical="center" shrinkToFit="1"/>
    </xf>
    <xf numFmtId="0" fontId="15" fillId="5" borderId="16" xfId="3" applyFont="1" applyFill="1" applyBorder="1" applyAlignment="1">
      <alignment horizontal="center" vertical="center" wrapText="1" shrinkToFit="1"/>
    </xf>
    <xf numFmtId="0" fontId="15" fillId="5" borderId="11" xfId="3" applyFont="1" applyFill="1" applyBorder="1" applyAlignment="1">
      <alignment horizontal="center" vertical="center" wrapText="1" shrinkToFit="1"/>
    </xf>
    <xf numFmtId="177" fontId="6" fillId="5" borderId="13" xfId="0" applyNumberFormat="1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6" fillId="5" borderId="15" xfId="0" applyFont="1" applyFill="1" applyBorder="1" applyAlignment="1">
      <alignment horizontal="center" vertical="center" shrinkToFit="1"/>
    </xf>
    <xf numFmtId="0" fontId="6" fillId="5" borderId="11" xfId="0" applyFont="1" applyFill="1" applyBorder="1" applyAlignment="1">
      <alignment horizontal="center" vertical="center" shrinkToFit="1"/>
    </xf>
    <xf numFmtId="0" fontId="6" fillId="5" borderId="13" xfId="0" applyFont="1" applyFill="1" applyBorder="1" applyAlignment="1">
      <alignment horizontal="center" vertical="center" shrinkToFit="1"/>
    </xf>
    <xf numFmtId="0" fontId="12" fillId="5" borderId="13" xfId="1" applyFont="1" applyFill="1" applyBorder="1" applyAlignment="1" applyProtection="1">
      <alignment horizontal="center" vertical="center" shrinkToFit="1"/>
    </xf>
    <xf numFmtId="0" fontId="6" fillId="5" borderId="13" xfId="3" applyFont="1" applyFill="1" applyBorder="1" applyAlignment="1">
      <alignment horizontal="center" vertical="center" shrinkToFit="1"/>
    </xf>
    <xf numFmtId="177" fontId="6" fillId="0" borderId="22" xfId="0" applyNumberFormat="1" applyFont="1" applyBorder="1" applyAlignment="1">
      <alignment horizontal="center" vertical="center" shrinkToFit="1"/>
    </xf>
    <xf numFmtId="177" fontId="6" fillId="0" borderId="23" xfId="0" applyNumberFormat="1" applyFont="1" applyBorder="1" applyAlignment="1">
      <alignment horizontal="center" vertical="center" shrinkToFit="1"/>
    </xf>
    <xf numFmtId="0" fontId="12" fillId="2" borderId="19" xfId="5" applyFont="1" applyFill="1" applyBorder="1" applyAlignment="1">
      <alignment horizontal="center" vertical="center" shrinkToFit="1"/>
    </xf>
    <xf numFmtId="177" fontId="6" fillId="5" borderId="23" xfId="0" applyNumberFormat="1" applyFont="1" applyFill="1" applyBorder="1" applyAlignment="1">
      <alignment horizontal="center" vertical="center" shrinkToFit="1"/>
    </xf>
    <xf numFmtId="0" fontId="6" fillId="5" borderId="13" xfId="5" applyFont="1" applyFill="1" applyBorder="1" applyAlignment="1">
      <alignment horizontal="center" vertical="center" shrinkToFit="1"/>
    </xf>
    <xf numFmtId="177" fontId="6" fillId="0" borderId="27" xfId="0" applyNumberFormat="1" applyFont="1" applyBorder="1" applyAlignment="1">
      <alignment horizontal="center" vertical="center" shrinkToFit="1"/>
    </xf>
    <xf numFmtId="0" fontId="12" fillId="5" borderId="10" xfId="5" applyFont="1" applyFill="1" applyBorder="1" applyAlignment="1">
      <alignment horizontal="center" vertical="center" shrinkToFit="1"/>
    </xf>
    <xf numFmtId="0" fontId="12" fillId="5" borderId="11" xfId="5" applyFont="1" applyFill="1" applyBorder="1" applyAlignment="1">
      <alignment horizontal="center" vertical="center" shrinkToFit="1"/>
    </xf>
    <xf numFmtId="0" fontId="12" fillId="5" borderId="11" xfId="1" applyFont="1" applyFill="1" applyBorder="1" applyAlignment="1">
      <alignment horizontal="center" vertical="center" shrinkToFit="1"/>
    </xf>
    <xf numFmtId="0" fontId="12" fillId="5" borderId="10" xfId="3" applyFont="1" applyFill="1" applyBorder="1" applyAlignment="1">
      <alignment horizontal="center" vertical="center" wrapText="1" shrinkToFit="1"/>
    </xf>
    <xf numFmtId="0" fontId="12" fillId="5" borderId="11" xfId="3" applyFont="1" applyFill="1" applyBorder="1" applyAlignment="1">
      <alignment horizontal="center" vertical="center" wrapText="1" shrinkToFit="1"/>
    </xf>
    <xf numFmtId="177" fontId="6" fillId="5" borderId="18" xfId="0" applyNumberFormat="1" applyFont="1" applyFill="1" applyBorder="1" applyAlignment="1">
      <alignment horizontal="center" vertical="center" shrinkToFit="1"/>
    </xf>
    <xf numFmtId="0" fontId="12" fillId="0" borderId="21" xfId="1" applyFont="1" applyBorder="1" applyAlignment="1" applyProtection="1">
      <alignment horizontal="center" vertical="center" shrinkToFit="1"/>
    </xf>
    <xf numFmtId="0" fontId="12" fillId="2" borderId="21" xfId="1" applyFont="1" applyFill="1" applyBorder="1" applyAlignment="1" applyProtection="1">
      <alignment horizontal="center" vertical="center" wrapText="1" shrinkToFit="1"/>
    </xf>
    <xf numFmtId="49" fontId="13" fillId="0" borderId="30" xfId="6" applyNumberFormat="1" applyFont="1" applyBorder="1" applyAlignment="1">
      <alignment horizontal="center" vertical="center" shrinkToFit="1"/>
    </xf>
    <xf numFmtId="49" fontId="13" fillId="0" borderId="18" xfId="6" applyNumberFormat="1" applyFont="1" applyBorder="1" applyAlignment="1">
      <alignment horizontal="center" vertical="center" shrinkToFit="1"/>
    </xf>
    <xf numFmtId="0" fontId="13" fillId="0" borderId="18" xfId="6" applyFont="1" applyBorder="1" applyAlignment="1">
      <alignment horizontal="center" vertical="center" shrinkToFit="1"/>
    </xf>
    <xf numFmtId="0" fontId="13" fillId="0" borderId="18" xfId="6" applyFont="1" applyBorder="1" applyAlignment="1">
      <alignment horizontal="center" shrinkToFit="1"/>
    </xf>
    <xf numFmtId="0" fontId="13" fillId="0" borderId="27" xfId="6" applyFont="1" applyBorder="1" applyAlignment="1">
      <alignment horizontal="center" vertical="center" shrinkToFit="1"/>
    </xf>
    <xf numFmtId="49" fontId="13" fillId="0" borderId="29" xfId="6" applyNumberFormat="1" applyFont="1" applyBorder="1" applyAlignment="1">
      <alignment horizontal="center" vertical="center" shrinkToFit="1"/>
    </xf>
    <xf numFmtId="49" fontId="13" fillId="0" borderId="13" xfId="6" applyNumberFormat="1" applyFont="1" applyBorder="1" applyAlignment="1">
      <alignment horizontal="center" vertical="center" shrinkToFit="1"/>
    </xf>
    <xf numFmtId="0" fontId="13" fillId="0" borderId="13" xfId="6" applyFont="1" applyBorder="1" applyAlignment="1">
      <alignment horizontal="center" vertical="center" shrinkToFit="1"/>
    </xf>
    <xf numFmtId="0" fontId="13" fillId="0" borderId="13" xfId="6" applyFont="1" applyBorder="1" applyAlignment="1">
      <alignment horizontal="center" shrinkToFit="1"/>
    </xf>
    <xf numFmtId="0" fontId="13" fillId="0" borderId="23" xfId="6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49" fontId="9" fillId="0" borderId="28" xfId="6" applyNumberFormat="1" applyFont="1" applyBorder="1" applyAlignment="1">
      <alignment horizontal="center" vertical="center" shrinkToFit="1"/>
    </xf>
    <xf numFmtId="49" fontId="9" fillId="0" borderId="21" xfId="6" applyNumberFormat="1" applyFont="1" applyBorder="1" applyAlignment="1">
      <alignment horizontal="center" vertical="center" shrinkToFit="1"/>
    </xf>
    <xf numFmtId="0" fontId="13" fillId="0" borderId="21" xfId="6" applyFont="1" applyBorder="1" applyAlignment="1">
      <alignment horizontal="center" vertical="center" shrinkToFit="1"/>
    </xf>
    <xf numFmtId="0" fontId="13" fillId="0" borderId="22" xfId="6" applyFont="1" applyBorder="1" applyAlignment="1">
      <alignment horizontal="center" vertical="center" shrinkToFit="1"/>
    </xf>
    <xf numFmtId="0" fontId="12" fillId="2" borderId="0" xfId="5" applyFont="1" applyFill="1" applyAlignment="1">
      <alignment horizontal="center" vertical="center" shrinkToFit="1"/>
    </xf>
  </cellXfs>
  <cellStyles count="12">
    <cellStyle name="一般" xfId="0" builtinId="0"/>
    <cellStyle name="一般 2" xfId="11" xr:uid="{D59C1417-9A5A-4905-B0AE-D7CC7357B267}"/>
    <cellStyle name="一般 2 3" xfId="9" xr:uid="{F83A68DE-1E67-4F40-8B6F-013BCFA7F9C5}"/>
    <cellStyle name="一般 2 5" xfId="10" xr:uid="{1F6AAC81-C812-4FDA-B6E6-A4CBE49EA704}"/>
    <cellStyle name="一般 2 5 2" xfId="1" xr:uid="{596E4C75-5A48-4515-B40D-FD8AC09F9416}"/>
    <cellStyle name="一般 2 5 2 2" xfId="8" xr:uid="{B20EE37B-71F1-46C2-B806-C25C63F8CB0B}"/>
    <cellStyle name="一般 2 5 3" xfId="4" xr:uid="{71EC591C-A920-4A20-AB86-DE052E426039}"/>
    <cellStyle name="一般 2 5 4" xfId="7" xr:uid="{2E9E86E8-46CB-4A7E-8369-21E3EC7FB0D4}"/>
    <cellStyle name="一般 6" xfId="2" xr:uid="{730A331E-AC44-4F49-B3CA-F5AE6E6D744C}"/>
    <cellStyle name="一般 6 2" xfId="5" xr:uid="{A1267328-FF79-4F9C-B03F-8A1772DBB3C3}"/>
    <cellStyle name="一般 6 2 2" xfId="3" xr:uid="{5C692939-8A1B-4A2B-84A3-35793E2B9827}"/>
    <cellStyle name="一般 8" xfId="6" xr:uid="{F0636C42-01AE-4634-99A9-57390F1D2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sers\user\Downloads\menu_201702210854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  <sheetName val="工作表1"/>
      <sheetName val="檢查、製造商、認證種類、字號"/>
    </sheetNames>
    <sheetDataSet>
      <sheetData sheetId="0"/>
      <sheetData sheetId="1">
        <row r="2">
          <cell r="A2" t="str">
            <v>全部學校</v>
          </cell>
        </row>
        <row r="3">
          <cell r="A3" t="str">
            <v>桃園市楊梅區楊明國小</v>
          </cell>
        </row>
        <row r="4">
          <cell r="A4" t="str">
            <v>桃園市蘆竹區南崁國民小學附設幼兒園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86F8-1F63-440D-A0FB-C416D93C6BEE}">
  <dimension ref="A1:V65"/>
  <sheetViews>
    <sheetView workbookViewId="0">
      <selection activeCell="Y30" sqref="Y30"/>
    </sheetView>
  </sheetViews>
  <sheetFormatPr defaultColWidth="8.875" defaultRowHeight="21" customHeight="1"/>
  <cols>
    <col min="1" max="1" width="7.875" style="229" customWidth="1"/>
    <col min="2" max="2" width="10.875" style="230" customWidth="1"/>
    <col min="3" max="3" width="19" style="230" customWidth="1"/>
    <col min="4" max="4" width="3.875" style="230" customWidth="1"/>
    <col min="5" max="5" width="16.875" style="230" customWidth="1"/>
    <col min="6" max="6" width="3.875" style="230" customWidth="1"/>
    <col min="7" max="7" width="10.875" style="230" customWidth="1"/>
    <col min="8" max="8" width="16.875" style="230" customWidth="1"/>
    <col min="9" max="9" width="3.875" style="231" customWidth="1"/>
    <col min="10" max="15" width="3.875" style="185" customWidth="1"/>
    <col min="16" max="16" width="6.5" style="232" customWidth="1"/>
    <col min="17" max="17" width="0" style="185" hidden="1" customWidth="1"/>
    <col min="18" max="18" width="50" style="185" hidden="1" customWidth="1"/>
    <col min="19" max="19" width="0" style="185" hidden="1" customWidth="1"/>
    <col min="20" max="20" width="19.125" style="185" customWidth="1"/>
    <col min="21" max="16384" width="8.875" style="185"/>
  </cols>
  <sheetData>
    <row r="1" spans="1:20" s="176" customFormat="1" ht="35.25" customHeight="1">
      <c r="A1" s="419" t="s">
        <v>557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175"/>
    </row>
    <row r="2" spans="1:20" s="176" customFormat="1" ht="18.75" customHeight="1" thickBo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175"/>
    </row>
    <row r="3" spans="1:20" s="186" customFormat="1" ht="23.45" customHeight="1" thickBot="1">
      <c r="A3" s="177" t="s">
        <v>0</v>
      </c>
      <c r="B3" s="178" t="s">
        <v>1</v>
      </c>
      <c r="C3" s="420" t="s">
        <v>2</v>
      </c>
      <c r="D3" s="421"/>
      <c r="E3" s="420" t="s">
        <v>3</v>
      </c>
      <c r="F3" s="422"/>
      <c r="G3" s="179" t="s">
        <v>4</v>
      </c>
      <c r="H3" s="180" t="s">
        <v>5</v>
      </c>
      <c r="I3" s="181" t="s">
        <v>6</v>
      </c>
      <c r="J3" s="182" t="s">
        <v>7</v>
      </c>
      <c r="K3" s="183" t="s">
        <v>8</v>
      </c>
      <c r="L3" s="183" t="s">
        <v>9</v>
      </c>
      <c r="M3" s="183" t="s">
        <v>12</v>
      </c>
      <c r="N3" s="183" t="s">
        <v>10</v>
      </c>
      <c r="O3" s="183" t="s">
        <v>11</v>
      </c>
      <c r="P3" s="184" t="s">
        <v>13</v>
      </c>
      <c r="Q3" s="185"/>
      <c r="T3" s="295"/>
    </row>
    <row r="4" spans="1:20" ht="17.45" hidden="1" customHeight="1">
      <c r="A4" s="187">
        <v>45229</v>
      </c>
      <c r="B4" s="428" t="s">
        <v>431</v>
      </c>
      <c r="C4" s="188" t="s">
        <v>432</v>
      </c>
      <c r="D4" s="430" t="s">
        <v>433</v>
      </c>
      <c r="E4" s="188" t="s">
        <v>434</v>
      </c>
      <c r="F4" s="430" t="s">
        <v>283</v>
      </c>
      <c r="G4" s="328" t="s">
        <v>4</v>
      </c>
      <c r="H4" s="188" t="s">
        <v>435</v>
      </c>
      <c r="I4" s="431"/>
      <c r="J4" s="385">
        <v>5.0999999999999996</v>
      </c>
      <c r="K4" s="391">
        <v>2.2000000000000002</v>
      </c>
      <c r="L4" s="378">
        <v>2.2999999999999998</v>
      </c>
      <c r="M4" s="378">
        <v>2</v>
      </c>
      <c r="N4" s="378"/>
      <c r="O4" s="378"/>
      <c r="P4" s="322">
        <f>J4*70+K4*77+L4*25+N4*60+O4*100+M4*45</f>
        <v>673.9</v>
      </c>
      <c r="T4" s="286"/>
    </row>
    <row r="5" spans="1:20" s="191" customFormat="1" ht="17.45" hidden="1" customHeight="1">
      <c r="A5" s="189" t="s">
        <v>19</v>
      </c>
      <c r="B5" s="429"/>
      <c r="C5" s="190" t="s">
        <v>436</v>
      </c>
      <c r="D5" s="328"/>
      <c r="E5" s="190" t="s">
        <v>437</v>
      </c>
      <c r="F5" s="328"/>
      <c r="G5" s="375"/>
      <c r="H5" s="190" t="s">
        <v>438</v>
      </c>
      <c r="I5" s="432"/>
      <c r="J5" s="340"/>
      <c r="K5" s="341"/>
      <c r="L5" s="342"/>
      <c r="M5" s="342"/>
      <c r="N5" s="342"/>
      <c r="O5" s="342"/>
      <c r="P5" s="338" t="e">
        <v>#VALUE!</v>
      </c>
      <c r="T5" s="287"/>
    </row>
    <row r="6" spans="1:20" ht="17.45" hidden="1" customHeight="1">
      <c r="A6" s="161">
        <f>A4+1</f>
        <v>45230</v>
      </c>
      <c r="B6" s="446" t="s">
        <v>54</v>
      </c>
      <c r="C6" s="192" t="s">
        <v>439</v>
      </c>
      <c r="D6" s="449" t="s">
        <v>440</v>
      </c>
      <c r="E6" s="192" t="s">
        <v>441</v>
      </c>
      <c r="F6" s="449" t="s">
        <v>283</v>
      </c>
      <c r="G6" s="375" t="s">
        <v>25</v>
      </c>
      <c r="H6" s="192" t="s">
        <v>442</v>
      </c>
      <c r="I6" s="448" t="s">
        <v>443</v>
      </c>
      <c r="J6" s="450">
        <v>5.3</v>
      </c>
      <c r="K6" s="452">
        <v>2</v>
      </c>
      <c r="L6" s="433">
        <v>1.8</v>
      </c>
      <c r="M6" s="433">
        <v>3</v>
      </c>
      <c r="N6" s="433">
        <v>1</v>
      </c>
      <c r="O6" s="433"/>
      <c r="P6" s="424">
        <f t="shared" ref="P6" si="0">J6*70+K6*77+L6*25+N6*60+O6*100+M6*45</f>
        <v>765</v>
      </c>
      <c r="T6" s="286"/>
    </row>
    <row r="7" spans="1:20" s="191" customFormat="1" ht="17.45" hidden="1" customHeight="1">
      <c r="A7" s="162" t="s">
        <v>28</v>
      </c>
      <c r="B7" s="447"/>
      <c r="C7" s="190" t="s">
        <v>444</v>
      </c>
      <c r="D7" s="328"/>
      <c r="E7" s="190" t="s">
        <v>445</v>
      </c>
      <c r="F7" s="328"/>
      <c r="G7" s="375"/>
      <c r="H7" s="190" t="s">
        <v>446</v>
      </c>
      <c r="I7" s="432"/>
      <c r="J7" s="451"/>
      <c r="K7" s="453"/>
      <c r="L7" s="434"/>
      <c r="M7" s="434"/>
      <c r="N7" s="434"/>
      <c r="O7" s="434"/>
      <c r="P7" s="424" t="e">
        <v>#VALUE!</v>
      </c>
      <c r="T7" s="287"/>
    </row>
    <row r="8" spans="1:20" ht="17.45" hidden="1" customHeight="1">
      <c r="A8" s="163">
        <f>A6+1</f>
        <v>45231</v>
      </c>
      <c r="B8" s="425" t="s">
        <v>31</v>
      </c>
      <c r="C8" s="193" t="s">
        <v>382</v>
      </c>
      <c r="D8" s="425" t="s">
        <v>24</v>
      </c>
      <c r="E8" s="193" t="s">
        <v>381</v>
      </c>
      <c r="F8" s="425" t="s">
        <v>22</v>
      </c>
      <c r="G8" s="426" t="s">
        <v>4</v>
      </c>
      <c r="H8" s="193" t="s">
        <v>504</v>
      </c>
      <c r="I8" s="427" t="s">
        <v>276</v>
      </c>
      <c r="J8" s="397">
        <v>5</v>
      </c>
      <c r="K8" s="398">
        <v>1.8</v>
      </c>
      <c r="L8" s="392">
        <v>2</v>
      </c>
      <c r="M8" s="392">
        <v>2.5</v>
      </c>
      <c r="N8" s="392"/>
      <c r="O8" s="392">
        <v>0.5</v>
      </c>
      <c r="P8" s="363">
        <f t="shared" ref="P8" si="1">J8*70+K8*77+L8*25+N8*60+O8*100+M8*45</f>
        <v>701.1</v>
      </c>
      <c r="T8" s="286"/>
    </row>
    <row r="9" spans="1:20" s="195" customFormat="1" ht="17.45" hidden="1" customHeight="1">
      <c r="A9" s="164" t="s">
        <v>36</v>
      </c>
      <c r="B9" s="394"/>
      <c r="C9" s="194" t="s">
        <v>482</v>
      </c>
      <c r="D9" s="394"/>
      <c r="E9" s="194" t="s">
        <v>383</v>
      </c>
      <c r="F9" s="394"/>
      <c r="G9" s="368"/>
      <c r="H9" s="194" t="s">
        <v>506</v>
      </c>
      <c r="I9" s="396"/>
      <c r="J9" s="371"/>
      <c r="K9" s="361"/>
      <c r="L9" s="362"/>
      <c r="M9" s="362"/>
      <c r="N9" s="362"/>
      <c r="O9" s="362"/>
      <c r="P9" s="363" t="e">
        <v>#VALUE!</v>
      </c>
      <c r="T9" s="288"/>
    </row>
    <row r="10" spans="1:20" s="197" customFormat="1" ht="17.45" hidden="1" customHeight="1">
      <c r="A10" s="165">
        <f>A8+1</f>
        <v>45232</v>
      </c>
      <c r="B10" s="389" t="s">
        <v>164</v>
      </c>
      <c r="C10" s="173" t="s">
        <v>452</v>
      </c>
      <c r="D10" s="389" t="s">
        <v>72</v>
      </c>
      <c r="E10" s="173" t="s">
        <v>39</v>
      </c>
      <c r="F10" s="389" t="s">
        <v>40</v>
      </c>
      <c r="G10" s="375" t="s">
        <v>25</v>
      </c>
      <c r="H10" s="196" t="s">
        <v>480</v>
      </c>
      <c r="I10" s="330"/>
      <c r="J10" s="340">
        <v>5</v>
      </c>
      <c r="K10" s="341">
        <v>2</v>
      </c>
      <c r="L10" s="342">
        <v>2</v>
      </c>
      <c r="M10" s="342">
        <v>3</v>
      </c>
      <c r="N10" s="342"/>
      <c r="O10" s="342"/>
      <c r="P10" s="338">
        <f t="shared" ref="P10" si="2">J10*70+K10*77+L10*25+N10*60+O10*100+M10*45</f>
        <v>689</v>
      </c>
      <c r="T10" s="289"/>
    </row>
    <row r="11" spans="1:20" s="200" customFormat="1" ht="17.45" hidden="1" customHeight="1">
      <c r="A11" s="166" t="s">
        <v>14</v>
      </c>
      <c r="B11" s="372"/>
      <c r="C11" s="198" t="s">
        <v>483</v>
      </c>
      <c r="D11" s="372"/>
      <c r="E11" s="198" t="s">
        <v>42</v>
      </c>
      <c r="F11" s="372"/>
      <c r="G11" s="375"/>
      <c r="H11" s="199" t="s">
        <v>481</v>
      </c>
      <c r="I11" s="377"/>
      <c r="J11" s="340"/>
      <c r="K11" s="341"/>
      <c r="L11" s="342"/>
      <c r="M11" s="342"/>
      <c r="N11" s="342"/>
      <c r="O11" s="342"/>
      <c r="P11" s="338" t="e">
        <v>#VALUE!</v>
      </c>
      <c r="T11" s="290"/>
    </row>
    <row r="12" spans="1:20" s="197" customFormat="1" ht="17.45" customHeight="1">
      <c r="A12" s="165">
        <v>45597</v>
      </c>
      <c r="B12" s="435" t="s">
        <v>473</v>
      </c>
      <c r="C12" s="315" t="s">
        <v>627</v>
      </c>
      <c r="D12" s="437" t="s">
        <v>72</v>
      </c>
      <c r="E12" s="316" t="s">
        <v>39</v>
      </c>
      <c r="F12" s="437" t="s">
        <v>40</v>
      </c>
      <c r="G12" s="439" t="s">
        <v>25</v>
      </c>
      <c r="H12" s="317" t="s">
        <v>628</v>
      </c>
      <c r="I12" s="411"/>
      <c r="J12" s="415">
        <v>5.0999999999999996</v>
      </c>
      <c r="K12" s="415">
        <v>2.5</v>
      </c>
      <c r="L12" s="415">
        <v>1.8</v>
      </c>
      <c r="M12" s="415">
        <v>2.5</v>
      </c>
      <c r="N12" s="415"/>
      <c r="O12" s="417"/>
      <c r="P12" s="413">
        <f t="shared" ref="P12" si="3">J12*70+K12*77+L12*25+N12*60+O12*100+M12*45</f>
        <v>707</v>
      </c>
      <c r="T12" s="320" t="s">
        <v>626</v>
      </c>
    </row>
    <row r="13" spans="1:20" s="200" customFormat="1" ht="17.45" customHeight="1" thickBot="1">
      <c r="A13" s="167" t="s">
        <v>15</v>
      </c>
      <c r="B13" s="436"/>
      <c r="C13" s="318" t="s">
        <v>629</v>
      </c>
      <c r="D13" s="438"/>
      <c r="E13" s="313" t="s">
        <v>42</v>
      </c>
      <c r="F13" s="438"/>
      <c r="G13" s="440"/>
      <c r="H13" s="319" t="s">
        <v>630</v>
      </c>
      <c r="I13" s="412"/>
      <c r="J13" s="416"/>
      <c r="K13" s="416"/>
      <c r="L13" s="416"/>
      <c r="M13" s="416"/>
      <c r="N13" s="416"/>
      <c r="O13" s="418"/>
      <c r="P13" s="414" t="e">
        <v>#VALUE!</v>
      </c>
      <c r="T13" s="321"/>
    </row>
    <row r="14" spans="1:20" s="197" customFormat="1" ht="17.45" customHeight="1">
      <c r="A14" s="203">
        <f>A12+3</f>
        <v>45600</v>
      </c>
      <c r="B14" s="405" t="s">
        <v>50</v>
      </c>
      <c r="C14" s="204" t="s">
        <v>501</v>
      </c>
      <c r="D14" s="405" t="s">
        <v>16</v>
      </c>
      <c r="E14" s="204" t="s">
        <v>542</v>
      </c>
      <c r="F14" s="405" t="s">
        <v>24</v>
      </c>
      <c r="G14" s="406" t="s">
        <v>18</v>
      </c>
      <c r="H14" s="204" t="s">
        <v>412</v>
      </c>
      <c r="I14" s="410"/>
      <c r="J14" s="385">
        <v>5.5</v>
      </c>
      <c r="K14" s="391">
        <v>2</v>
      </c>
      <c r="L14" s="378">
        <v>2</v>
      </c>
      <c r="M14" s="378">
        <v>2.5</v>
      </c>
      <c r="N14" s="378"/>
      <c r="O14" s="378"/>
      <c r="P14" s="322">
        <f t="shared" ref="P14" si="4">J14*70+K14*77+L14*25+N14*60+O14*100+M14*45</f>
        <v>701.5</v>
      </c>
      <c r="T14" s="289"/>
    </row>
    <row r="15" spans="1:20" s="200" customFormat="1" ht="17.45" customHeight="1">
      <c r="A15" s="166" t="s">
        <v>19</v>
      </c>
      <c r="B15" s="372"/>
      <c r="C15" s="198" t="s">
        <v>502</v>
      </c>
      <c r="D15" s="372"/>
      <c r="E15" s="198" t="s">
        <v>543</v>
      </c>
      <c r="F15" s="380"/>
      <c r="G15" s="382"/>
      <c r="H15" s="198" t="s">
        <v>413</v>
      </c>
      <c r="I15" s="383"/>
      <c r="J15" s="340"/>
      <c r="K15" s="341"/>
      <c r="L15" s="342"/>
      <c r="M15" s="342"/>
      <c r="N15" s="342"/>
      <c r="O15" s="342"/>
      <c r="P15" s="338" t="e">
        <v>#VALUE!</v>
      </c>
      <c r="T15" s="290"/>
    </row>
    <row r="16" spans="1:20" s="197" customFormat="1" ht="17.45" customHeight="1">
      <c r="A16" s="205">
        <f>A14+1</f>
        <v>45601</v>
      </c>
      <c r="B16" s="389" t="s">
        <v>54</v>
      </c>
      <c r="C16" s="173" t="s">
        <v>571</v>
      </c>
      <c r="D16" s="380" t="s">
        <v>55</v>
      </c>
      <c r="E16" s="170" t="s">
        <v>46</v>
      </c>
      <c r="F16" s="389" t="s">
        <v>34</v>
      </c>
      <c r="G16" s="328" t="s">
        <v>25</v>
      </c>
      <c r="H16" s="196" t="s">
        <v>414</v>
      </c>
      <c r="I16" s="376" t="s">
        <v>27</v>
      </c>
      <c r="J16" s="340">
        <v>5</v>
      </c>
      <c r="K16" s="341">
        <v>2.5</v>
      </c>
      <c r="L16" s="342">
        <v>2</v>
      </c>
      <c r="M16" s="342">
        <v>2</v>
      </c>
      <c r="N16" s="342">
        <v>1</v>
      </c>
      <c r="O16" s="342"/>
      <c r="P16" s="338">
        <f t="shared" ref="P16" si="5">J16*70+K16*77+L16*25+N16*60+O16*100+M16*45</f>
        <v>742.5</v>
      </c>
      <c r="Q16" s="173" t="s">
        <v>363</v>
      </c>
      <c r="R16" s="441" t="s">
        <v>573</v>
      </c>
      <c r="S16" s="442"/>
      <c r="T16" s="289"/>
    </row>
    <row r="17" spans="1:22" s="200" customFormat="1" ht="17.45" customHeight="1">
      <c r="A17" s="166" t="s">
        <v>28</v>
      </c>
      <c r="B17" s="372"/>
      <c r="C17" s="198" t="s">
        <v>572</v>
      </c>
      <c r="D17" s="372"/>
      <c r="E17" s="171" t="s">
        <v>612</v>
      </c>
      <c r="F17" s="372"/>
      <c r="G17" s="375"/>
      <c r="H17" s="198" t="s">
        <v>415</v>
      </c>
      <c r="I17" s="377"/>
      <c r="J17" s="340"/>
      <c r="K17" s="341"/>
      <c r="L17" s="342"/>
      <c r="M17" s="342"/>
      <c r="N17" s="342"/>
      <c r="O17" s="342"/>
      <c r="P17" s="338" t="e">
        <v>#VALUE!</v>
      </c>
      <c r="Q17" s="198" t="s">
        <v>453</v>
      </c>
      <c r="T17" s="290"/>
    </row>
    <row r="18" spans="1:22" s="197" customFormat="1" ht="17.45" customHeight="1">
      <c r="A18" s="163">
        <f>A16+1</f>
        <v>45602</v>
      </c>
      <c r="B18" s="393" t="s">
        <v>31</v>
      </c>
      <c r="C18" s="193" t="s">
        <v>567</v>
      </c>
      <c r="D18" s="393" t="s">
        <v>34</v>
      </c>
      <c r="E18" s="206" t="s">
        <v>454</v>
      </c>
      <c r="F18" s="393" t="s">
        <v>22</v>
      </c>
      <c r="G18" s="368" t="s">
        <v>4</v>
      </c>
      <c r="H18" s="206" t="s">
        <v>416</v>
      </c>
      <c r="I18" s="395" t="s">
        <v>276</v>
      </c>
      <c r="J18" s="397">
        <v>5.2</v>
      </c>
      <c r="K18" s="398">
        <v>2.5</v>
      </c>
      <c r="L18" s="392">
        <v>2</v>
      </c>
      <c r="M18" s="392">
        <v>2</v>
      </c>
      <c r="N18" s="392"/>
      <c r="O18" s="392">
        <v>0.5</v>
      </c>
      <c r="P18" s="363">
        <f t="shared" ref="P18" si="6">J18*70+K18*77+L18*25+N18*60+O18*100+M18*45</f>
        <v>746.5</v>
      </c>
      <c r="T18" s="289"/>
    </row>
    <row r="19" spans="1:22" s="200" customFormat="1" ht="17.45" customHeight="1">
      <c r="A19" s="164" t="s">
        <v>36</v>
      </c>
      <c r="B19" s="394"/>
      <c r="C19" s="194" t="s">
        <v>588</v>
      </c>
      <c r="D19" s="425"/>
      <c r="E19" s="194" t="s">
        <v>418</v>
      </c>
      <c r="F19" s="425"/>
      <c r="G19" s="368"/>
      <c r="H19" s="194" t="s">
        <v>417</v>
      </c>
      <c r="I19" s="396"/>
      <c r="J19" s="371"/>
      <c r="K19" s="361"/>
      <c r="L19" s="362"/>
      <c r="M19" s="362"/>
      <c r="N19" s="362"/>
      <c r="O19" s="362"/>
      <c r="P19" s="363" t="e">
        <v>#VALUE!</v>
      </c>
      <c r="T19" s="290"/>
    </row>
    <row r="20" spans="1:22" s="197" customFormat="1" ht="17.45" customHeight="1">
      <c r="A20" s="165">
        <f>A18+1</f>
        <v>45603</v>
      </c>
      <c r="B20" s="389" t="s">
        <v>550</v>
      </c>
      <c r="C20" s="196" t="s">
        <v>484</v>
      </c>
      <c r="D20" s="408" t="s">
        <v>16</v>
      </c>
      <c r="E20" s="196" t="s">
        <v>78</v>
      </c>
      <c r="F20" s="389" t="s">
        <v>24</v>
      </c>
      <c r="G20" s="328" t="s">
        <v>25</v>
      </c>
      <c r="H20" s="173" t="s">
        <v>64</v>
      </c>
      <c r="I20" s="330"/>
      <c r="J20" s="332">
        <v>5</v>
      </c>
      <c r="K20" s="334">
        <v>2.2000000000000002</v>
      </c>
      <c r="L20" s="336">
        <v>2</v>
      </c>
      <c r="M20" s="336">
        <v>3</v>
      </c>
      <c r="N20" s="336"/>
      <c r="O20" s="336"/>
      <c r="P20" s="338">
        <f t="shared" ref="P20" si="7">J20*70+K20*77+L20*25+N20*60+O20*100+M20*45</f>
        <v>704.4</v>
      </c>
      <c r="T20" s="289"/>
    </row>
    <row r="21" spans="1:22" s="208" customFormat="1" ht="17.45" customHeight="1">
      <c r="A21" s="166" t="s">
        <v>14</v>
      </c>
      <c r="B21" s="372"/>
      <c r="C21" s="198" t="s">
        <v>544</v>
      </c>
      <c r="D21" s="409"/>
      <c r="E21" s="198" t="s">
        <v>455</v>
      </c>
      <c r="F21" s="372"/>
      <c r="G21" s="375"/>
      <c r="H21" s="207" t="s">
        <v>65</v>
      </c>
      <c r="I21" s="377"/>
      <c r="J21" s="340"/>
      <c r="K21" s="341"/>
      <c r="L21" s="342"/>
      <c r="M21" s="342"/>
      <c r="N21" s="342"/>
      <c r="O21" s="342"/>
      <c r="P21" s="338" t="e">
        <v>#VALUE!</v>
      </c>
      <c r="T21" s="291"/>
    </row>
    <row r="22" spans="1:22" s="197" customFormat="1" ht="17.45" customHeight="1">
      <c r="A22" s="165">
        <f>A20+1</f>
        <v>45604</v>
      </c>
      <c r="B22" s="324" t="s">
        <v>473</v>
      </c>
      <c r="C22" s="173" t="s">
        <v>228</v>
      </c>
      <c r="D22" s="389" t="s">
        <v>17</v>
      </c>
      <c r="E22" s="173" t="s">
        <v>56</v>
      </c>
      <c r="F22" s="389" t="s">
        <v>72</v>
      </c>
      <c r="G22" s="375" t="s">
        <v>47</v>
      </c>
      <c r="H22" s="298" t="s">
        <v>635</v>
      </c>
      <c r="I22" s="376" t="s">
        <v>27</v>
      </c>
      <c r="J22" s="340">
        <v>5.2</v>
      </c>
      <c r="K22" s="341">
        <v>2.2999999999999998</v>
      </c>
      <c r="L22" s="342">
        <v>2</v>
      </c>
      <c r="M22" s="342">
        <v>2</v>
      </c>
      <c r="N22" s="342">
        <v>1</v>
      </c>
      <c r="O22" s="342"/>
      <c r="P22" s="338">
        <f t="shared" ref="P22" si="8">J22*70+K22*77+L22*25+N22*60+O22*100+M22*45</f>
        <v>741.1</v>
      </c>
      <c r="T22" s="289" t="s">
        <v>631</v>
      </c>
    </row>
    <row r="23" spans="1:22" s="200" customFormat="1" ht="17.45" customHeight="1" thickBot="1">
      <c r="A23" s="167" t="s">
        <v>15</v>
      </c>
      <c r="B23" s="325"/>
      <c r="C23" s="201" t="s">
        <v>244</v>
      </c>
      <c r="D23" s="390"/>
      <c r="E23" s="201" t="s">
        <v>57</v>
      </c>
      <c r="F23" s="390"/>
      <c r="G23" s="329"/>
      <c r="H23" s="201" t="s">
        <v>636</v>
      </c>
      <c r="I23" s="331"/>
      <c r="J23" s="340"/>
      <c r="K23" s="341"/>
      <c r="L23" s="342"/>
      <c r="M23" s="342"/>
      <c r="N23" s="342"/>
      <c r="O23" s="342"/>
      <c r="P23" s="323" t="e">
        <v>#VALUE!</v>
      </c>
      <c r="T23" s="290"/>
    </row>
    <row r="24" spans="1:22" s="209" customFormat="1" ht="17.45" customHeight="1">
      <c r="A24" s="203">
        <f>A22+3</f>
        <v>45607</v>
      </c>
      <c r="B24" s="405" t="s">
        <v>68</v>
      </c>
      <c r="C24" s="204" t="s">
        <v>499</v>
      </c>
      <c r="D24" s="405" t="s">
        <v>34</v>
      </c>
      <c r="E24" s="204" t="s">
        <v>463</v>
      </c>
      <c r="F24" s="405" t="s">
        <v>24</v>
      </c>
      <c r="G24" s="406" t="s">
        <v>18</v>
      </c>
      <c r="H24" s="300" t="s">
        <v>638</v>
      </c>
      <c r="I24" s="407"/>
      <c r="J24" s="385">
        <v>5.0999999999999996</v>
      </c>
      <c r="K24" s="391">
        <v>2.5</v>
      </c>
      <c r="L24" s="378">
        <v>2</v>
      </c>
      <c r="M24" s="378">
        <v>2</v>
      </c>
      <c r="N24" s="378"/>
      <c r="O24" s="378"/>
      <c r="P24" s="322">
        <f t="shared" ref="P24" si="9">J24*70+K24*77+L24*25+N24*60+O24*100+M24*45</f>
        <v>689.5</v>
      </c>
      <c r="T24" s="292"/>
    </row>
    <row r="25" spans="1:22" s="210" customFormat="1" ht="17.45" customHeight="1" thickBot="1">
      <c r="A25" s="166" t="s">
        <v>19</v>
      </c>
      <c r="B25" s="372"/>
      <c r="C25" s="198" t="s">
        <v>500</v>
      </c>
      <c r="D25" s="372"/>
      <c r="E25" s="198" t="s">
        <v>464</v>
      </c>
      <c r="F25" s="372"/>
      <c r="G25" s="382"/>
      <c r="H25" s="198" t="s">
        <v>639</v>
      </c>
      <c r="I25" s="400"/>
      <c r="J25" s="340"/>
      <c r="K25" s="341"/>
      <c r="L25" s="342"/>
      <c r="M25" s="342"/>
      <c r="N25" s="342"/>
      <c r="O25" s="342"/>
      <c r="P25" s="338" t="e">
        <v>#VALUE!</v>
      </c>
      <c r="T25" s="293"/>
    </row>
    <row r="26" spans="1:22" s="209" customFormat="1" ht="17.45" customHeight="1">
      <c r="A26" s="205">
        <f>A24+1</f>
        <v>45608</v>
      </c>
      <c r="B26" s="372" t="s">
        <v>71</v>
      </c>
      <c r="C26" s="211" t="s">
        <v>302</v>
      </c>
      <c r="D26" s="380" t="s">
        <v>60</v>
      </c>
      <c r="E26" s="173" t="s">
        <v>461</v>
      </c>
      <c r="F26" s="380" t="s">
        <v>16</v>
      </c>
      <c r="G26" s="328" t="s">
        <v>25</v>
      </c>
      <c r="H26" s="173" t="s">
        <v>470</v>
      </c>
      <c r="I26" s="376" t="s">
        <v>27</v>
      </c>
      <c r="J26" s="340">
        <v>5.3</v>
      </c>
      <c r="K26" s="341">
        <v>2.5</v>
      </c>
      <c r="L26" s="342">
        <v>2</v>
      </c>
      <c r="M26" s="342">
        <v>2</v>
      </c>
      <c r="N26" s="342">
        <v>1</v>
      </c>
      <c r="O26" s="342"/>
      <c r="P26" s="338">
        <f t="shared" ref="P26" si="10">J26*70+K26*77+L26*25+N26*60+O26*100+M26*45</f>
        <v>763.5</v>
      </c>
      <c r="T26" s="292"/>
      <c r="V26" s="204"/>
    </row>
    <row r="27" spans="1:22" s="210" customFormat="1" ht="17.45" customHeight="1">
      <c r="A27" s="166" t="s">
        <v>28</v>
      </c>
      <c r="B27" s="403"/>
      <c r="C27" s="212" t="s">
        <v>458</v>
      </c>
      <c r="D27" s="372"/>
      <c r="E27" s="198" t="s">
        <v>462</v>
      </c>
      <c r="F27" s="372"/>
      <c r="G27" s="375"/>
      <c r="H27" s="213" t="s">
        <v>471</v>
      </c>
      <c r="I27" s="377"/>
      <c r="J27" s="340"/>
      <c r="K27" s="341"/>
      <c r="L27" s="342"/>
      <c r="M27" s="342"/>
      <c r="N27" s="342"/>
      <c r="O27" s="342"/>
      <c r="P27" s="338" t="e">
        <v>#VALUE!</v>
      </c>
      <c r="T27" s="293"/>
    </row>
    <row r="28" spans="1:22" s="209" customFormat="1" ht="17.45" customHeight="1">
      <c r="A28" s="163">
        <f>A26+1</f>
        <v>45609</v>
      </c>
      <c r="B28" s="364" t="s">
        <v>31</v>
      </c>
      <c r="C28" s="193" t="s">
        <v>495</v>
      </c>
      <c r="D28" s="393" t="s">
        <v>16</v>
      </c>
      <c r="E28" s="206" t="s">
        <v>551</v>
      </c>
      <c r="F28" s="393" t="s">
        <v>203</v>
      </c>
      <c r="G28" s="368" t="s">
        <v>4</v>
      </c>
      <c r="H28" s="206" t="s">
        <v>486</v>
      </c>
      <c r="I28" s="395" t="s">
        <v>276</v>
      </c>
      <c r="J28" s="397">
        <v>5</v>
      </c>
      <c r="K28" s="398">
        <v>2</v>
      </c>
      <c r="L28" s="392">
        <v>2</v>
      </c>
      <c r="M28" s="392">
        <v>2</v>
      </c>
      <c r="N28" s="392"/>
      <c r="O28" s="392">
        <v>0.5</v>
      </c>
      <c r="P28" s="363">
        <f t="shared" ref="P28" si="11">J28*70+K28*77+L28*25+N28*60+O28*100+M28*45</f>
        <v>694</v>
      </c>
      <c r="T28" s="292"/>
    </row>
    <row r="29" spans="1:22" s="210" customFormat="1" ht="17.45" customHeight="1">
      <c r="A29" s="164" t="s">
        <v>36</v>
      </c>
      <c r="B29" s="404"/>
      <c r="C29" s="194" t="s">
        <v>496</v>
      </c>
      <c r="D29" s="394"/>
      <c r="E29" s="194" t="s">
        <v>552</v>
      </c>
      <c r="F29" s="394"/>
      <c r="G29" s="368"/>
      <c r="H29" s="194" t="s">
        <v>507</v>
      </c>
      <c r="I29" s="396"/>
      <c r="J29" s="371"/>
      <c r="K29" s="361"/>
      <c r="L29" s="362"/>
      <c r="M29" s="362"/>
      <c r="N29" s="362"/>
      <c r="O29" s="362"/>
      <c r="P29" s="363" t="e">
        <v>#VALUE!</v>
      </c>
      <c r="T29" s="293"/>
    </row>
    <row r="30" spans="1:22" s="209" customFormat="1" ht="17.45" customHeight="1">
      <c r="A30" s="165">
        <f>A28+1</f>
        <v>45610</v>
      </c>
      <c r="B30" s="386" t="s">
        <v>20</v>
      </c>
      <c r="C30" s="196" t="s">
        <v>362</v>
      </c>
      <c r="D30" s="389" t="s">
        <v>22</v>
      </c>
      <c r="E30" s="173" t="s">
        <v>330</v>
      </c>
      <c r="F30" s="380" t="s">
        <v>34</v>
      </c>
      <c r="G30" s="375" t="s">
        <v>25</v>
      </c>
      <c r="H30" s="301" t="s">
        <v>640</v>
      </c>
      <c r="I30" s="330"/>
      <c r="J30" s="332">
        <v>5</v>
      </c>
      <c r="K30" s="334">
        <v>2.5</v>
      </c>
      <c r="L30" s="336">
        <v>2</v>
      </c>
      <c r="M30" s="336">
        <v>3</v>
      </c>
      <c r="N30" s="336"/>
      <c r="O30" s="336"/>
      <c r="P30" s="338">
        <f t="shared" ref="P30" si="12">J30*70+K30*77+L30*25+N30*60+O30*100+M30*45</f>
        <v>727.5</v>
      </c>
      <c r="T30" s="292"/>
    </row>
    <row r="31" spans="1:22" s="210" customFormat="1" ht="17.45" customHeight="1">
      <c r="A31" s="166" t="s">
        <v>14</v>
      </c>
      <c r="B31" s="403"/>
      <c r="C31" s="198" t="s">
        <v>361</v>
      </c>
      <c r="D31" s="372"/>
      <c r="E31" s="198" t="s">
        <v>273</v>
      </c>
      <c r="F31" s="372"/>
      <c r="G31" s="375"/>
      <c r="H31" s="198" t="s">
        <v>637</v>
      </c>
      <c r="I31" s="377"/>
      <c r="J31" s="340"/>
      <c r="K31" s="341"/>
      <c r="L31" s="342"/>
      <c r="M31" s="342"/>
      <c r="N31" s="342"/>
      <c r="O31" s="342"/>
      <c r="P31" s="338" t="e">
        <v>#VALUE!</v>
      </c>
      <c r="T31" s="293"/>
    </row>
    <row r="32" spans="1:22" s="209" customFormat="1" ht="17.45" customHeight="1">
      <c r="A32" s="165">
        <f>A30+1</f>
        <v>45611</v>
      </c>
      <c r="B32" s="324" t="s">
        <v>81</v>
      </c>
      <c r="C32" s="301" t="s">
        <v>641</v>
      </c>
      <c r="D32" s="389" t="s">
        <v>72</v>
      </c>
      <c r="E32" s="173" t="s">
        <v>456</v>
      </c>
      <c r="F32" s="389" t="s">
        <v>24</v>
      </c>
      <c r="G32" s="401" t="s">
        <v>47</v>
      </c>
      <c r="H32" s="297" t="s">
        <v>632</v>
      </c>
      <c r="I32" s="376" t="s">
        <v>27</v>
      </c>
      <c r="J32" s="340">
        <v>5.2</v>
      </c>
      <c r="K32" s="341">
        <v>2.1</v>
      </c>
      <c r="L32" s="342">
        <v>2</v>
      </c>
      <c r="M32" s="342">
        <v>2</v>
      </c>
      <c r="N32" s="342">
        <v>1</v>
      </c>
      <c r="O32" s="342"/>
      <c r="P32" s="338">
        <f t="shared" ref="P32" si="13">J32*70+K32*77+L32*25+N32*60+O32*100+M32*45</f>
        <v>725.7</v>
      </c>
      <c r="T32" s="292" t="s">
        <v>644</v>
      </c>
    </row>
    <row r="33" spans="1:20" s="210" customFormat="1" ht="17.45" customHeight="1" thickBot="1">
      <c r="A33" s="167" t="s">
        <v>15</v>
      </c>
      <c r="B33" s="325"/>
      <c r="C33" s="201" t="s">
        <v>642</v>
      </c>
      <c r="D33" s="390"/>
      <c r="E33" s="201" t="s">
        <v>457</v>
      </c>
      <c r="F33" s="390"/>
      <c r="G33" s="402"/>
      <c r="H33" s="299" t="s">
        <v>634</v>
      </c>
      <c r="I33" s="331"/>
      <c r="J33" s="340"/>
      <c r="K33" s="341"/>
      <c r="L33" s="342"/>
      <c r="M33" s="342"/>
      <c r="N33" s="342"/>
      <c r="O33" s="342"/>
      <c r="P33" s="323" t="e">
        <v>#VALUE!</v>
      </c>
      <c r="T33" s="293"/>
    </row>
    <row r="34" spans="1:20" s="209" customFormat="1" ht="17.45" customHeight="1">
      <c r="A34" s="205">
        <f>A32+3</f>
        <v>45614</v>
      </c>
      <c r="B34" s="380" t="s">
        <v>50</v>
      </c>
      <c r="C34" s="173" t="s">
        <v>178</v>
      </c>
      <c r="D34" s="326" t="s">
        <v>17</v>
      </c>
      <c r="E34" s="214" t="s">
        <v>580</v>
      </c>
      <c r="F34" s="380" t="s">
        <v>599</v>
      </c>
      <c r="G34" s="381" t="s">
        <v>18</v>
      </c>
      <c r="H34" s="173" t="s">
        <v>92</v>
      </c>
      <c r="I34" s="399"/>
      <c r="J34" s="385">
        <v>5.0999999999999996</v>
      </c>
      <c r="K34" s="391">
        <v>2.5</v>
      </c>
      <c r="L34" s="378">
        <v>2</v>
      </c>
      <c r="M34" s="378">
        <v>2</v>
      </c>
      <c r="N34" s="378"/>
      <c r="O34" s="378"/>
      <c r="P34" s="379">
        <f t="shared" ref="P34" si="14">J34*70+K34*77+L34*25+N34*60+O34*100+M34*45</f>
        <v>689.5</v>
      </c>
      <c r="Q34" s="204" t="s">
        <v>419</v>
      </c>
      <c r="R34" s="209" t="s">
        <v>574</v>
      </c>
      <c r="T34" s="292"/>
    </row>
    <row r="35" spans="1:20" s="210" customFormat="1" ht="17.45" customHeight="1">
      <c r="A35" s="166" t="s">
        <v>19</v>
      </c>
      <c r="B35" s="372"/>
      <c r="C35" s="198" t="s">
        <v>559</v>
      </c>
      <c r="D35" s="374"/>
      <c r="E35" s="198" t="s">
        <v>584</v>
      </c>
      <c r="F35" s="372"/>
      <c r="G35" s="382"/>
      <c r="H35" s="198" t="s">
        <v>93</v>
      </c>
      <c r="I35" s="400"/>
      <c r="J35" s="340"/>
      <c r="K35" s="341"/>
      <c r="L35" s="342"/>
      <c r="M35" s="342"/>
      <c r="N35" s="342"/>
      <c r="O35" s="342"/>
      <c r="P35" s="338" t="e">
        <v>#VALUE!</v>
      </c>
      <c r="Q35" s="198" t="s">
        <v>420</v>
      </c>
      <c r="T35" s="293"/>
    </row>
    <row r="36" spans="1:20" s="209" customFormat="1" ht="17.45" customHeight="1">
      <c r="A36" s="165">
        <f>A34+1</f>
        <v>45615</v>
      </c>
      <c r="B36" s="386" t="s">
        <v>54</v>
      </c>
      <c r="C36" s="173" t="s">
        <v>427</v>
      </c>
      <c r="D36" s="389" t="s">
        <v>60</v>
      </c>
      <c r="E36" s="173" t="s">
        <v>578</v>
      </c>
      <c r="F36" s="380" t="s">
        <v>34</v>
      </c>
      <c r="G36" s="328" t="s">
        <v>25</v>
      </c>
      <c r="H36" s="173" t="s">
        <v>422</v>
      </c>
      <c r="I36" s="376" t="s">
        <v>27</v>
      </c>
      <c r="J36" s="340">
        <v>5</v>
      </c>
      <c r="K36" s="341">
        <v>2.5</v>
      </c>
      <c r="L36" s="342">
        <v>2</v>
      </c>
      <c r="M36" s="342">
        <v>3</v>
      </c>
      <c r="N36" s="342">
        <v>1</v>
      </c>
      <c r="O36" s="342"/>
      <c r="P36" s="338">
        <f t="shared" ref="P36" si="15">J36*70+K36*77+L36*25+N36*60+O36*100+M36*45</f>
        <v>787.5</v>
      </c>
      <c r="Q36" s="173" t="s">
        <v>69</v>
      </c>
      <c r="T36" s="292"/>
    </row>
    <row r="37" spans="1:20" s="210" customFormat="1" ht="17.45" customHeight="1">
      <c r="A37" s="166" t="s">
        <v>28</v>
      </c>
      <c r="B37" s="373"/>
      <c r="C37" s="198" t="s">
        <v>428</v>
      </c>
      <c r="D37" s="372"/>
      <c r="E37" s="198" t="s">
        <v>579</v>
      </c>
      <c r="F37" s="372"/>
      <c r="G37" s="375"/>
      <c r="H37" s="198" t="s">
        <v>423</v>
      </c>
      <c r="I37" s="377"/>
      <c r="J37" s="340"/>
      <c r="K37" s="341"/>
      <c r="L37" s="342"/>
      <c r="M37" s="342"/>
      <c r="N37" s="342"/>
      <c r="O37" s="342"/>
      <c r="P37" s="338" t="e">
        <v>#VALUE!</v>
      </c>
      <c r="Q37" s="198" t="s">
        <v>485</v>
      </c>
      <c r="T37" s="293"/>
    </row>
    <row r="38" spans="1:20" s="209" customFormat="1" ht="17.45" customHeight="1">
      <c r="A38" s="163">
        <f>A36+1</f>
        <v>45616</v>
      </c>
      <c r="B38" s="364" t="s">
        <v>31</v>
      </c>
      <c r="C38" s="193" t="s">
        <v>309</v>
      </c>
      <c r="D38" s="393" t="s">
        <v>90</v>
      </c>
      <c r="E38" s="193" t="s">
        <v>491</v>
      </c>
      <c r="F38" s="393" t="s">
        <v>22</v>
      </c>
      <c r="G38" s="368" t="s">
        <v>4</v>
      </c>
      <c r="H38" s="193" t="s">
        <v>489</v>
      </c>
      <c r="I38" s="395" t="s">
        <v>276</v>
      </c>
      <c r="J38" s="397">
        <v>5</v>
      </c>
      <c r="K38" s="398">
        <v>2</v>
      </c>
      <c r="L38" s="392">
        <v>2</v>
      </c>
      <c r="M38" s="392">
        <v>2</v>
      </c>
      <c r="N38" s="392"/>
      <c r="O38" s="392">
        <v>0.5</v>
      </c>
      <c r="P38" s="363">
        <f t="shared" ref="P38" si="16">J38*70+K38*77+L38*25+N38*60+O38*100+M38*45</f>
        <v>694</v>
      </c>
      <c r="Q38" s="197"/>
      <c r="T38" s="292"/>
    </row>
    <row r="39" spans="1:20" s="210" customFormat="1" ht="17.45" customHeight="1">
      <c r="A39" s="164" t="s">
        <v>36</v>
      </c>
      <c r="B39" s="365"/>
      <c r="C39" s="194" t="s">
        <v>459</v>
      </c>
      <c r="D39" s="394"/>
      <c r="E39" s="194" t="s">
        <v>492</v>
      </c>
      <c r="F39" s="394"/>
      <c r="G39" s="368"/>
      <c r="H39" s="194" t="s">
        <v>490</v>
      </c>
      <c r="I39" s="396"/>
      <c r="J39" s="371"/>
      <c r="K39" s="361"/>
      <c r="L39" s="362"/>
      <c r="M39" s="362"/>
      <c r="N39" s="362"/>
      <c r="O39" s="362"/>
      <c r="P39" s="363" t="e">
        <v>#VALUE!</v>
      </c>
      <c r="T39" s="293"/>
    </row>
    <row r="40" spans="1:20" s="209" customFormat="1" ht="17.45" customHeight="1">
      <c r="A40" s="205">
        <f>A38+1</f>
        <v>45617</v>
      </c>
      <c r="B40" s="389" t="s">
        <v>167</v>
      </c>
      <c r="C40" s="173" t="s">
        <v>476</v>
      </c>
      <c r="D40" s="389" t="s">
        <v>60</v>
      </c>
      <c r="E40" s="173" t="s">
        <v>86</v>
      </c>
      <c r="F40" s="389" t="s">
        <v>24</v>
      </c>
      <c r="G40" s="328" t="s">
        <v>25</v>
      </c>
      <c r="H40" s="173" t="s">
        <v>370</v>
      </c>
      <c r="I40" s="330" t="s">
        <v>598</v>
      </c>
      <c r="J40" s="340">
        <v>5</v>
      </c>
      <c r="K40" s="341">
        <v>2.5</v>
      </c>
      <c r="L40" s="342">
        <v>2</v>
      </c>
      <c r="M40" s="342">
        <v>3</v>
      </c>
      <c r="N40" s="342"/>
      <c r="O40" s="342"/>
      <c r="P40" s="338">
        <f t="shared" ref="P40" si="17">J40*70+K40*77+L40*25+N40*60+O40*100+M40*45</f>
        <v>727.5</v>
      </c>
      <c r="Q40" s="173" t="s">
        <v>86</v>
      </c>
      <c r="R40" s="209" t="s">
        <v>585</v>
      </c>
      <c r="T40" s="292"/>
    </row>
    <row r="41" spans="1:20" s="210" customFormat="1" ht="17.45" customHeight="1">
      <c r="A41" s="166" t="s">
        <v>14</v>
      </c>
      <c r="B41" s="372"/>
      <c r="C41" s="198" t="s">
        <v>475</v>
      </c>
      <c r="D41" s="372"/>
      <c r="E41" s="198" t="s">
        <v>601</v>
      </c>
      <c r="F41" s="372"/>
      <c r="G41" s="375"/>
      <c r="H41" s="198" t="s">
        <v>545</v>
      </c>
      <c r="I41" s="377"/>
      <c r="J41" s="340"/>
      <c r="K41" s="341"/>
      <c r="L41" s="342"/>
      <c r="M41" s="342"/>
      <c r="N41" s="342"/>
      <c r="O41" s="342"/>
      <c r="P41" s="338" t="e">
        <v>#VALUE!</v>
      </c>
      <c r="Q41" s="198" t="s">
        <v>602</v>
      </c>
      <c r="R41" s="210" t="s">
        <v>586</v>
      </c>
      <c r="T41" s="293"/>
    </row>
    <row r="42" spans="1:20" s="209" customFormat="1" ht="17.45" customHeight="1">
      <c r="A42" s="165">
        <f>A40+1</f>
        <v>45618</v>
      </c>
      <c r="B42" s="386" t="s">
        <v>97</v>
      </c>
      <c r="C42" s="196" t="s">
        <v>553</v>
      </c>
      <c r="D42" s="388" t="s">
        <v>60</v>
      </c>
      <c r="E42" s="173" t="s">
        <v>220</v>
      </c>
      <c r="F42" s="389" t="s">
        <v>72</v>
      </c>
      <c r="G42" s="375" t="s">
        <v>47</v>
      </c>
      <c r="H42" s="196" t="s">
        <v>493</v>
      </c>
      <c r="I42" s="330" t="s">
        <v>27</v>
      </c>
      <c r="J42" s="340">
        <v>5.2</v>
      </c>
      <c r="K42" s="341">
        <v>2.1</v>
      </c>
      <c r="L42" s="342">
        <v>2</v>
      </c>
      <c r="M42" s="342">
        <v>2</v>
      </c>
      <c r="N42" s="342">
        <v>1</v>
      </c>
      <c r="O42" s="342"/>
      <c r="P42" s="338">
        <f t="shared" ref="P42" si="18">J42*70+K42*77+L42*25+N42*60+O42*100+M42*45</f>
        <v>725.7</v>
      </c>
      <c r="T42" s="292"/>
    </row>
    <row r="43" spans="1:20" s="210" customFormat="1" ht="17.45" customHeight="1" thickBot="1">
      <c r="A43" s="167" t="s">
        <v>15</v>
      </c>
      <c r="B43" s="387"/>
      <c r="C43" s="201" t="s">
        <v>560</v>
      </c>
      <c r="D43" s="327"/>
      <c r="E43" s="201" t="s">
        <v>222</v>
      </c>
      <c r="F43" s="390"/>
      <c r="G43" s="329"/>
      <c r="H43" s="201" t="s">
        <v>494</v>
      </c>
      <c r="I43" s="331"/>
      <c r="J43" s="333"/>
      <c r="K43" s="335"/>
      <c r="L43" s="337"/>
      <c r="M43" s="337"/>
      <c r="N43" s="337"/>
      <c r="O43" s="337"/>
      <c r="P43" s="323" t="e">
        <v>#VALUE!</v>
      </c>
      <c r="T43" s="293"/>
    </row>
    <row r="44" spans="1:20" s="209" customFormat="1" ht="17.45" customHeight="1">
      <c r="A44" s="205">
        <f>A42+3</f>
        <v>45621</v>
      </c>
      <c r="B44" s="372" t="s">
        <v>472</v>
      </c>
      <c r="C44" s="173" t="s">
        <v>497</v>
      </c>
      <c r="D44" s="380" t="s">
        <v>24</v>
      </c>
      <c r="E44" s="173" t="s">
        <v>460</v>
      </c>
      <c r="F44" s="326" t="s">
        <v>72</v>
      </c>
      <c r="G44" s="381" t="s">
        <v>18</v>
      </c>
      <c r="H44" s="173" t="s">
        <v>581</v>
      </c>
      <c r="I44" s="383"/>
      <c r="J44" s="385">
        <v>5.2</v>
      </c>
      <c r="K44" s="391">
        <v>2.5</v>
      </c>
      <c r="L44" s="378">
        <v>2</v>
      </c>
      <c r="M44" s="378">
        <v>2</v>
      </c>
      <c r="N44" s="378"/>
      <c r="O44" s="378"/>
      <c r="P44" s="379">
        <f t="shared" ref="P44" si="19">J44*70+K44*77+L44*25+N44*60+O44*100+M44*45</f>
        <v>696.5</v>
      </c>
      <c r="R44" s="209" t="s">
        <v>583</v>
      </c>
      <c r="T44" s="292"/>
    </row>
    <row r="45" spans="1:20" s="210" customFormat="1" ht="15.75" customHeight="1">
      <c r="A45" s="166" t="s">
        <v>19</v>
      </c>
      <c r="B45" s="373"/>
      <c r="C45" s="198" t="s">
        <v>498</v>
      </c>
      <c r="D45" s="372"/>
      <c r="E45" s="207" t="s">
        <v>421</v>
      </c>
      <c r="F45" s="374"/>
      <c r="G45" s="382"/>
      <c r="H45" s="198" t="s">
        <v>582</v>
      </c>
      <c r="I45" s="384"/>
      <c r="J45" s="340"/>
      <c r="K45" s="341"/>
      <c r="L45" s="342"/>
      <c r="M45" s="342"/>
      <c r="N45" s="342"/>
      <c r="O45" s="342"/>
      <c r="P45" s="338" t="e">
        <v>#VALUE!</v>
      </c>
      <c r="T45" s="293"/>
    </row>
    <row r="46" spans="1:20" s="209" customFormat="1" ht="17.45" customHeight="1">
      <c r="A46" s="205">
        <f>A44+1</f>
        <v>45622</v>
      </c>
      <c r="B46" s="372" t="s">
        <v>54</v>
      </c>
      <c r="C46" s="211" t="s">
        <v>424</v>
      </c>
      <c r="D46" s="326" t="s">
        <v>72</v>
      </c>
      <c r="E46" s="196" t="s">
        <v>425</v>
      </c>
      <c r="F46" s="326" t="s">
        <v>34</v>
      </c>
      <c r="G46" s="328" t="s">
        <v>25</v>
      </c>
      <c r="H46" s="173" t="s">
        <v>468</v>
      </c>
      <c r="I46" s="376" t="s">
        <v>27</v>
      </c>
      <c r="J46" s="332">
        <v>5</v>
      </c>
      <c r="K46" s="334">
        <v>2.5</v>
      </c>
      <c r="L46" s="336">
        <v>2</v>
      </c>
      <c r="M46" s="336">
        <v>3</v>
      </c>
      <c r="N46" s="336">
        <v>1</v>
      </c>
      <c r="O46" s="336"/>
      <c r="P46" s="338">
        <f t="shared" ref="P46" si="20">J46*70+K46*77+L46*25+N46*60+O46*100+M46*45</f>
        <v>787.5</v>
      </c>
      <c r="T46" s="292"/>
    </row>
    <row r="47" spans="1:20" s="210" customFormat="1" ht="12.75" customHeight="1">
      <c r="A47" s="166" t="s">
        <v>28</v>
      </c>
      <c r="B47" s="373"/>
      <c r="C47" s="215" t="s">
        <v>467</v>
      </c>
      <c r="D47" s="374"/>
      <c r="E47" s="198" t="s">
        <v>546</v>
      </c>
      <c r="F47" s="374"/>
      <c r="G47" s="375"/>
      <c r="H47" s="198" t="s">
        <v>469</v>
      </c>
      <c r="I47" s="377"/>
      <c r="J47" s="340"/>
      <c r="K47" s="341"/>
      <c r="L47" s="342"/>
      <c r="M47" s="342"/>
      <c r="N47" s="342"/>
      <c r="O47" s="342"/>
      <c r="P47" s="338" t="e">
        <v>#VALUE!</v>
      </c>
      <c r="T47" s="293"/>
    </row>
    <row r="48" spans="1:20" s="209" customFormat="1" ht="17.45" customHeight="1">
      <c r="A48" s="163">
        <f>A46+1</f>
        <v>45623</v>
      </c>
      <c r="B48" s="364" t="s">
        <v>305</v>
      </c>
      <c r="C48" s="193" t="s">
        <v>568</v>
      </c>
      <c r="D48" s="366" t="s">
        <v>34</v>
      </c>
      <c r="E48" s="206" t="s">
        <v>596</v>
      </c>
      <c r="F48" s="366" t="s">
        <v>22</v>
      </c>
      <c r="G48" s="368" t="s">
        <v>4</v>
      </c>
      <c r="H48" s="193" t="s">
        <v>569</v>
      </c>
      <c r="I48" s="369" t="s">
        <v>276</v>
      </c>
      <c r="J48" s="371">
        <v>5</v>
      </c>
      <c r="K48" s="361">
        <v>2.5</v>
      </c>
      <c r="L48" s="362">
        <v>2</v>
      </c>
      <c r="M48" s="362">
        <v>3</v>
      </c>
      <c r="N48" s="362"/>
      <c r="O48" s="362">
        <v>0.5</v>
      </c>
      <c r="P48" s="363">
        <f t="shared" ref="P48" si="21">J48*70+K48*77+L48*25+N48*60+O48*100+M48*45</f>
        <v>777.5</v>
      </c>
      <c r="T48" s="292"/>
    </row>
    <row r="49" spans="1:20" s="210" customFormat="1" ht="17.45" customHeight="1">
      <c r="A49" s="164" t="s">
        <v>36</v>
      </c>
      <c r="B49" s="365"/>
      <c r="C49" s="194" t="s">
        <v>496</v>
      </c>
      <c r="D49" s="367"/>
      <c r="E49" s="194" t="s">
        <v>597</v>
      </c>
      <c r="F49" s="367"/>
      <c r="G49" s="368"/>
      <c r="H49" s="194" t="s">
        <v>570</v>
      </c>
      <c r="I49" s="370"/>
      <c r="J49" s="371"/>
      <c r="K49" s="361"/>
      <c r="L49" s="362"/>
      <c r="M49" s="362"/>
      <c r="N49" s="362"/>
      <c r="O49" s="362"/>
      <c r="P49" s="363" t="e">
        <v>#VALUE!</v>
      </c>
      <c r="T49" s="293"/>
    </row>
    <row r="50" spans="1:20" s="209" customFormat="1" ht="17.45" customHeight="1">
      <c r="A50" s="205">
        <f>A48+1</f>
        <v>45624</v>
      </c>
      <c r="B50" s="324" t="s">
        <v>81</v>
      </c>
      <c r="C50" s="211" t="s">
        <v>576</v>
      </c>
      <c r="D50" s="326" t="s">
        <v>34</v>
      </c>
      <c r="E50" s="173" t="s">
        <v>477</v>
      </c>
      <c r="F50" s="326" t="s">
        <v>91</v>
      </c>
      <c r="G50" s="328" t="s">
        <v>25</v>
      </c>
      <c r="H50" s="216" t="s">
        <v>465</v>
      </c>
      <c r="I50" s="330"/>
      <c r="J50" s="332">
        <v>5</v>
      </c>
      <c r="K50" s="334">
        <v>2.2000000000000002</v>
      </c>
      <c r="L50" s="336">
        <v>2</v>
      </c>
      <c r="M50" s="336">
        <v>3</v>
      </c>
      <c r="N50" s="336"/>
      <c r="O50" s="336"/>
      <c r="P50" s="322">
        <f t="shared" ref="P50" si="22">J50*70+K50*77+L50*25+N50*60+O50*100+M50*45</f>
        <v>704.4</v>
      </c>
      <c r="Q50" s="211" t="s">
        <v>547</v>
      </c>
      <c r="R50" s="443" t="s">
        <v>575</v>
      </c>
      <c r="S50" s="444"/>
      <c r="T50" s="292"/>
    </row>
    <row r="51" spans="1:20" s="210" customFormat="1" ht="17.45" customHeight="1">
      <c r="A51" s="166" t="s">
        <v>14</v>
      </c>
      <c r="B51" s="445"/>
      <c r="C51" s="215" t="s">
        <v>577</v>
      </c>
      <c r="D51" s="374"/>
      <c r="E51" s="198" t="s">
        <v>478</v>
      </c>
      <c r="F51" s="374"/>
      <c r="G51" s="375"/>
      <c r="H51" s="217" t="s">
        <v>466</v>
      </c>
      <c r="I51" s="377"/>
      <c r="J51" s="340"/>
      <c r="K51" s="341"/>
      <c r="L51" s="342"/>
      <c r="M51" s="342"/>
      <c r="N51" s="342"/>
      <c r="O51" s="342"/>
      <c r="P51" s="338" t="e">
        <v>#VALUE!</v>
      </c>
      <c r="T51" s="293"/>
    </row>
    <row r="52" spans="1:20" s="209" customFormat="1" ht="17.45" customHeight="1">
      <c r="A52" s="205">
        <f>A50+1</f>
        <v>45625</v>
      </c>
      <c r="B52" s="324" t="s">
        <v>44</v>
      </c>
      <c r="C52" s="211" t="s">
        <v>561</v>
      </c>
      <c r="D52" s="326" t="s">
        <v>60</v>
      </c>
      <c r="E52" s="173" t="s">
        <v>562</v>
      </c>
      <c r="F52" s="326" t="s">
        <v>60</v>
      </c>
      <c r="G52" s="328" t="s">
        <v>25</v>
      </c>
      <c r="H52" s="297" t="s">
        <v>168</v>
      </c>
      <c r="I52" s="330" t="s">
        <v>27</v>
      </c>
      <c r="J52" s="332">
        <v>5</v>
      </c>
      <c r="K52" s="334">
        <v>2.2000000000000002</v>
      </c>
      <c r="L52" s="336">
        <v>2</v>
      </c>
      <c r="M52" s="336">
        <v>3</v>
      </c>
      <c r="N52" s="336"/>
      <c r="O52" s="336"/>
      <c r="P52" s="322">
        <f t="shared" ref="P52" si="23">J52*70+K52*77+L52*25+N52*60+O52*100+M52*45</f>
        <v>704.4</v>
      </c>
      <c r="T52" s="292"/>
    </row>
    <row r="53" spans="1:20" s="210" customFormat="1" ht="17.45" customHeight="1" thickBot="1">
      <c r="A53" s="167" t="s">
        <v>15</v>
      </c>
      <c r="B53" s="325"/>
      <c r="C53" s="218" t="s">
        <v>563</v>
      </c>
      <c r="D53" s="327"/>
      <c r="E53" s="201" t="s">
        <v>564</v>
      </c>
      <c r="F53" s="327"/>
      <c r="G53" s="329"/>
      <c r="H53" s="202" t="s">
        <v>633</v>
      </c>
      <c r="I53" s="331"/>
      <c r="J53" s="333"/>
      <c r="K53" s="335"/>
      <c r="L53" s="337"/>
      <c r="M53" s="337"/>
      <c r="N53" s="337"/>
      <c r="O53" s="337"/>
      <c r="P53" s="323" t="e">
        <v>#VALUE!</v>
      </c>
      <c r="T53" s="294"/>
    </row>
    <row r="54" spans="1:20" s="221" customFormat="1" ht="15" customHeight="1">
      <c r="A54" s="355" t="s">
        <v>603</v>
      </c>
      <c r="B54" s="356"/>
      <c r="C54" s="357" t="s">
        <v>604</v>
      </c>
      <c r="D54" s="357"/>
      <c r="E54" s="219" t="s">
        <v>605</v>
      </c>
      <c r="F54" s="358" t="s">
        <v>105</v>
      </c>
      <c r="G54" s="358"/>
      <c r="H54" s="219" t="s">
        <v>606</v>
      </c>
      <c r="I54" s="357" t="s">
        <v>607</v>
      </c>
      <c r="J54" s="357"/>
      <c r="K54" s="359"/>
      <c r="L54" s="357" t="s">
        <v>608</v>
      </c>
      <c r="M54" s="357"/>
      <c r="N54" s="357"/>
      <c r="O54" s="357" t="s">
        <v>609</v>
      </c>
      <c r="P54" s="360"/>
      <c r="Q54" s="220"/>
    </row>
    <row r="55" spans="1:20" s="224" customFormat="1" ht="15" customHeight="1">
      <c r="A55" s="349" t="s">
        <v>610</v>
      </c>
      <c r="B55" s="350"/>
      <c r="C55" s="351">
        <v>670</v>
      </c>
      <c r="D55" s="351" t="s">
        <v>111</v>
      </c>
      <c r="E55" s="222">
        <v>4.5</v>
      </c>
      <c r="F55" s="352">
        <v>2</v>
      </c>
      <c r="G55" s="352"/>
      <c r="H55" s="222">
        <v>1.5</v>
      </c>
      <c r="I55" s="351" t="s">
        <v>112</v>
      </c>
      <c r="J55" s="351"/>
      <c r="K55" s="353" t="s">
        <v>111</v>
      </c>
      <c r="L55" s="351" t="s">
        <v>112</v>
      </c>
      <c r="M55" s="351"/>
      <c r="N55" s="351"/>
      <c r="O55" s="351">
        <v>2</v>
      </c>
      <c r="P55" s="354"/>
      <c r="Q55" s="223"/>
    </row>
    <row r="56" spans="1:20" s="224" customFormat="1" ht="15" customHeight="1">
      <c r="A56" s="349" t="s">
        <v>611</v>
      </c>
      <c r="B56" s="350"/>
      <c r="C56" s="351">
        <v>770</v>
      </c>
      <c r="D56" s="351" t="s">
        <v>111</v>
      </c>
      <c r="E56" s="222">
        <v>5</v>
      </c>
      <c r="F56" s="352">
        <v>2</v>
      </c>
      <c r="G56" s="352"/>
      <c r="H56" s="222">
        <v>2</v>
      </c>
      <c r="I56" s="351" t="s">
        <v>112</v>
      </c>
      <c r="J56" s="351"/>
      <c r="K56" s="353" t="s">
        <v>111</v>
      </c>
      <c r="L56" s="351" t="s">
        <v>112</v>
      </c>
      <c r="M56" s="351"/>
      <c r="N56" s="351"/>
      <c r="O56" s="351">
        <v>2.5</v>
      </c>
      <c r="P56" s="354"/>
    </row>
    <row r="57" spans="1:20" s="224" customFormat="1" ht="15" customHeight="1" thickBot="1">
      <c r="A57" s="343" t="s">
        <v>114</v>
      </c>
      <c r="B57" s="344"/>
      <c r="C57" s="345">
        <v>860</v>
      </c>
      <c r="D57" s="345" t="s">
        <v>111</v>
      </c>
      <c r="E57" s="225">
        <v>5.5</v>
      </c>
      <c r="F57" s="346">
        <v>2.5</v>
      </c>
      <c r="G57" s="346"/>
      <c r="H57" s="225">
        <v>2</v>
      </c>
      <c r="I57" s="345" t="s">
        <v>112</v>
      </c>
      <c r="J57" s="345"/>
      <c r="K57" s="347" t="s">
        <v>111</v>
      </c>
      <c r="L57" s="345" t="s">
        <v>112</v>
      </c>
      <c r="M57" s="345"/>
      <c r="N57" s="345"/>
      <c r="O57" s="345">
        <v>2.5</v>
      </c>
      <c r="P57" s="348"/>
    </row>
    <row r="58" spans="1:20" s="227" customFormat="1" ht="24" customHeight="1">
      <c r="A58" s="272" t="s">
        <v>549</v>
      </c>
      <c r="B58" s="273"/>
      <c r="C58" s="268"/>
      <c r="D58" s="268"/>
      <c r="E58" s="268"/>
      <c r="F58" s="274"/>
      <c r="G58" s="274"/>
      <c r="H58" s="268"/>
      <c r="I58" s="268"/>
      <c r="J58" s="268"/>
      <c r="K58" s="268"/>
      <c r="L58" s="268"/>
      <c r="M58" s="268"/>
      <c r="N58" s="268"/>
      <c r="O58" s="268"/>
      <c r="P58" s="268"/>
      <c r="Q58" s="226"/>
    </row>
    <row r="59" spans="1:20" ht="22.5" customHeight="1">
      <c r="A59" s="339" t="s">
        <v>622</v>
      </c>
      <c r="B59" s="339"/>
      <c r="C59" s="339"/>
      <c r="D59" s="339"/>
      <c r="E59" s="339"/>
      <c r="F59" s="339"/>
      <c r="G59" s="339"/>
      <c r="H59" s="339"/>
      <c r="I59" s="339"/>
      <c r="J59" s="275"/>
      <c r="K59" s="275"/>
      <c r="L59" s="275"/>
      <c r="M59" s="275"/>
      <c r="N59" s="275"/>
      <c r="O59" s="275"/>
      <c r="P59" s="269"/>
    </row>
    <row r="60" spans="1:20" ht="15" customHeight="1">
      <c r="A60" s="423" t="s">
        <v>621</v>
      </c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</row>
    <row r="61" spans="1:20" ht="21" customHeight="1">
      <c r="A61" s="423"/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23"/>
      <c r="M61" s="423"/>
      <c r="N61" s="423"/>
      <c r="O61" s="423"/>
      <c r="P61" s="423"/>
    </row>
    <row r="62" spans="1:20" ht="24" customHeight="1">
      <c r="A62" s="423"/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</row>
    <row r="63" spans="1:20" ht="36.75" customHeight="1">
      <c r="A63" s="423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</row>
    <row r="64" spans="1:20" ht="30.75" customHeight="1">
      <c r="A64" s="267" t="s">
        <v>623</v>
      </c>
      <c r="B64" s="228"/>
      <c r="C64" s="228"/>
      <c r="D64" s="228"/>
      <c r="E64" s="228" t="s">
        <v>624</v>
      </c>
      <c r="F64" s="228"/>
      <c r="G64" s="228"/>
      <c r="H64" s="228" t="s">
        <v>121</v>
      </c>
      <c r="I64" s="268"/>
      <c r="J64" s="269"/>
      <c r="K64" s="269"/>
      <c r="L64" s="269"/>
      <c r="M64" s="269"/>
      <c r="N64" s="269"/>
      <c r="O64" s="269"/>
      <c r="P64" s="269"/>
    </row>
    <row r="65" spans="1:16" ht="21" customHeight="1">
      <c r="A65" s="270"/>
      <c r="B65" s="264"/>
      <c r="C65" s="264"/>
      <c r="D65" s="264"/>
      <c r="E65" s="264"/>
      <c r="F65" s="264"/>
      <c r="G65" s="264"/>
      <c r="H65" s="264"/>
      <c r="J65" s="231"/>
      <c r="K65" s="231"/>
      <c r="L65" s="231"/>
      <c r="M65" s="231"/>
      <c r="N65" s="231"/>
      <c r="O65" s="231"/>
      <c r="P65" s="271"/>
    </row>
  </sheetData>
  <sheetProtection selectLockedCells="1" selectUnlockedCells="1"/>
  <mergeCells count="332">
    <mergeCell ref="R16:S16"/>
    <mergeCell ref="R50:S50"/>
    <mergeCell ref="B50:B51"/>
    <mergeCell ref="G50:G51"/>
    <mergeCell ref="D50:D51"/>
    <mergeCell ref="F50:F51"/>
    <mergeCell ref="I50:I51"/>
    <mergeCell ref="B6:B7"/>
    <mergeCell ref="I6:I7"/>
    <mergeCell ref="D6:D7"/>
    <mergeCell ref="F6:F7"/>
    <mergeCell ref="G6:G7"/>
    <mergeCell ref="B18:B19"/>
    <mergeCell ref="D18:D19"/>
    <mergeCell ref="F18:F19"/>
    <mergeCell ref="G18:G19"/>
    <mergeCell ref="K8:K9"/>
    <mergeCell ref="L8:L9"/>
    <mergeCell ref="M8:M9"/>
    <mergeCell ref="J6:J7"/>
    <mergeCell ref="K6:K7"/>
    <mergeCell ref="L6:L7"/>
    <mergeCell ref="M6:M7"/>
    <mergeCell ref="N6:N7"/>
    <mergeCell ref="A60:P63"/>
    <mergeCell ref="P6:P7"/>
    <mergeCell ref="B8:B9"/>
    <mergeCell ref="D8:D9"/>
    <mergeCell ref="F8:F9"/>
    <mergeCell ref="G8:G9"/>
    <mergeCell ref="I8:I9"/>
    <mergeCell ref="J8:J9"/>
    <mergeCell ref="B4:B5"/>
    <mergeCell ref="D4:D5"/>
    <mergeCell ref="F4:F5"/>
    <mergeCell ref="G4:G5"/>
    <mergeCell ref="I4:I5"/>
    <mergeCell ref="O6:O7"/>
    <mergeCell ref="N8:N9"/>
    <mergeCell ref="O8:O9"/>
    <mergeCell ref="P8:P9"/>
    <mergeCell ref="N10:N11"/>
    <mergeCell ref="O10:O11"/>
    <mergeCell ref="P10:P11"/>
    <mergeCell ref="B12:B13"/>
    <mergeCell ref="D12:D13"/>
    <mergeCell ref="F12:F13"/>
    <mergeCell ref="G12:G13"/>
    <mergeCell ref="A1:P1"/>
    <mergeCell ref="C3:D3"/>
    <mergeCell ref="E3:F3"/>
    <mergeCell ref="J4:J5"/>
    <mergeCell ref="K4:K5"/>
    <mergeCell ref="L4:L5"/>
    <mergeCell ref="M4:M5"/>
    <mergeCell ref="N4:N5"/>
    <mergeCell ref="O4:O5"/>
    <mergeCell ref="P4:P5"/>
    <mergeCell ref="I12:I13"/>
    <mergeCell ref="P12:P13"/>
    <mergeCell ref="J12:J13"/>
    <mergeCell ref="K12:K13"/>
    <mergeCell ref="L12:L13"/>
    <mergeCell ref="M12:M13"/>
    <mergeCell ref="N12:N13"/>
    <mergeCell ref="O12:O13"/>
    <mergeCell ref="B10:B11"/>
    <mergeCell ref="D10:D11"/>
    <mergeCell ref="F10:F11"/>
    <mergeCell ref="G10:G11"/>
    <mergeCell ref="I10:I11"/>
    <mergeCell ref="J10:J11"/>
    <mergeCell ref="K10:K11"/>
    <mergeCell ref="L10:L11"/>
    <mergeCell ref="M10:M11"/>
    <mergeCell ref="N14:N15"/>
    <mergeCell ref="O14:O15"/>
    <mergeCell ref="P14:P15"/>
    <mergeCell ref="B16:B17"/>
    <mergeCell ref="D16:D17"/>
    <mergeCell ref="F16:F17"/>
    <mergeCell ref="G16:G17"/>
    <mergeCell ref="I16:I17"/>
    <mergeCell ref="J16:J17"/>
    <mergeCell ref="K16:K17"/>
    <mergeCell ref="L16:L17"/>
    <mergeCell ref="M16:M17"/>
    <mergeCell ref="N16:N17"/>
    <mergeCell ref="O16:O17"/>
    <mergeCell ref="P16:P17"/>
    <mergeCell ref="B14:B15"/>
    <mergeCell ref="D14:D15"/>
    <mergeCell ref="F14:F15"/>
    <mergeCell ref="G14:G15"/>
    <mergeCell ref="I14:I15"/>
    <mergeCell ref="J14:J15"/>
    <mergeCell ref="K14:K15"/>
    <mergeCell ref="L14:L15"/>
    <mergeCell ref="M14:M15"/>
    <mergeCell ref="P18:P19"/>
    <mergeCell ref="B20:B21"/>
    <mergeCell ref="D20:D21"/>
    <mergeCell ref="F20:F21"/>
    <mergeCell ref="G20:G21"/>
    <mergeCell ref="I20:I21"/>
    <mergeCell ref="J20:J21"/>
    <mergeCell ref="K20:K21"/>
    <mergeCell ref="L20:L21"/>
    <mergeCell ref="M20:M21"/>
    <mergeCell ref="J18:J19"/>
    <mergeCell ref="K18:K19"/>
    <mergeCell ref="L18:L19"/>
    <mergeCell ref="M18:M19"/>
    <mergeCell ref="N18:N19"/>
    <mergeCell ref="O18:O19"/>
    <mergeCell ref="N20:N21"/>
    <mergeCell ref="O20:O21"/>
    <mergeCell ref="P20:P21"/>
    <mergeCell ref="I18:I19"/>
    <mergeCell ref="N22:N23"/>
    <mergeCell ref="O22:O23"/>
    <mergeCell ref="P22:P23"/>
    <mergeCell ref="B24:B25"/>
    <mergeCell ref="D24:D25"/>
    <mergeCell ref="F24:F25"/>
    <mergeCell ref="G24:G25"/>
    <mergeCell ref="I24:I25"/>
    <mergeCell ref="P24:P25"/>
    <mergeCell ref="J24:J25"/>
    <mergeCell ref="K24:K25"/>
    <mergeCell ref="L24:L25"/>
    <mergeCell ref="M24:M25"/>
    <mergeCell ref="N24:N25"/>
    <mergeCell ref="O24:O25"/>
    <mergeCell ref="B22:B23"/>
    <mergeCell ref="D22:D23"/>
    <mergeCell ref="F22:F23"/>
    <mergeCell ref="G22:G23"/>
    <mergeCell ref="I22:I23"/>
    <mergeCell ref="J22:J23"/>
    <mergeCell ref="K22:K23"/>
    <mergeCell ref="L22:L23"/>
    <mergeCell ref="M22:M23"/>
    <mergeCell ref="N26:N27"/>
    <mergeCell ref="O26:O27"/>
    <mergeCell ref="P26:P27"/>
    <mergeCell ref="B28:B29"/>
    <mergeCell ref="D28:D29"/>
    <mergeCell ref="F28:F29"/>
    <mergeCell ref="G28:G29"/>
    <mergeCell ref="I28:I29"/>
    <mergeCell ref="J28:J29"/>
    <mergeCell ref="K28:K29"/>
    <mergeCell ref="L28:L29"/>
    <mergeCell ref="M28:M29"/>
    <mergeCell ref="N28:N29"/>
    <mergeCell ref="O28:O29"/>
    <mergeCell ref="P28:P29"/>
    <mergeCell ref="B26:B27"/>
    <mergeCell ref="D26:D27"/>
    <mergeCell ref="F26:F27"/>
    <mergeCell ref="G26:G27"/>
    <mergeCell ref="I26:I27"/>
    <mergeCell ref="J26:J27"/>
    <mergeCell ref="K26:K27"/>
    <mergeCell ref="L26:L27"/>
    <mergeCell ref="M26:M27"/>
    <mergeCell ref="P30:P31"/>
    <mergeCell ref="B32:B33"/>
    <mergeCell ref="D32:D33"/>
    <mergeCell ref="F32:F33"/>
    <mergeCell ref="G32:G33"/>
    <mergeCell ref="I32:I33"/>
    <mergeCell ref="J32:J33"/>
    <mergeCell ref="K32:K33"/>
    <mergeCell ref="L32:L33"/>
    <mergeCell ref="M32:M33"/>
    <mergeCell ref="J30:J31"/>
    <mergeCell ref="K30:K31"/>
    <mergeCell ref="L30:L31"/>
    <mergeCell ref="M30:M31"/>
    <mergeCell ref="N30:N31"/>
    <mergeCell ref="O30:O31"/>
    <mergeCell ref="N32:N33"/>
    <mergeCell ref="O32:O33"/>
    <mergeCell ref="P32:P33"/>
    <mergeCell ref="B30:B31"/>
    <mergeCell ref="D30:D31"/>
    <mergeCell ref="F30:F31"/>
    <mergeCell ref="G30:G31"/>
    <mergeCell ref="I30:I31"/>
    <mergeCell ref="I34:I35"/>
    <mergeCell ref="J34:J35"/>
    <mergeCell ref="K34:K35"/>
    <mergeCell ref="L34:L35"/>
    <mergeCell ref="M34:M35"/>
    <mergeCell ref="N34:N35"/>
    <mergeCell ref="O34:O35"/>
    <mergeCell ref="P34:P35"/>
    <mergeCell ref="B36:B37"/>
    <mergeCell ref="D36:D37"/>
    <mergeCell ref="F36:F37"/>
    <mergeCell ref="G36:G37"/>
    <mergeCell ref="I36:I37"/>
    <mergeCell ref="F34:F35"/>
    <mergeCell ref="G34:G35"/>
    <mergeCell ref="B34:B35"/>
    <mergeCell ref="D34:D35"/>
    <mergeCell ref="B40:B41"/>
    <mergeCell ref="D40:D41"/>
    <mergeCell ref="F40:F41"/>
    <mergeCell ref="G40:G41"/>
    <mergeCell ref="I40:I41"/>
    <mergeCell ref="J40:J41"/>
    <mergeCell ref="K40:K41"/>
    <mergeCell ref="P36:P37"/>
    <mergeCell ref="B38:B39"/>
    <mergeCell ref="D38:D39"/>
    <mergeCell ref="F38:F39"/>
    <mergeCell ref="G38:G39"/>
    <mergeCell ref="I38:I39"/>
    <mergeCell ref="J38:J39"/>
    <mergeCell ref="K38:K39"/>
    <mergeCell ref="L38:L39"/>
    <mergeCell ref="J36:J37"/>
    <mergeCell ref="K36:K37"/>
    <mergeCell ref="L36:L37"/>
    <mergeCell ref="M36:M37"/>
    <mergeCell ref="N36:N37"/>
    <mergeCell ref="O36:O37"/>
    <mergeCell ref="L40:L41"/>
    <mergeCell ref="M40:M41"/>
    <mergeCell ref="N40:N41"/>
    <mergeCell ref="O40:O41"/>
    <mergeCell ref="P40:P41"/>
    <mergeCell ref="N38:N39"/>
    <mergeCell ref="O38:O39"/>
    <mergeCell ref="P38:P39"/>
    <mergeCell ref="K42:K43"/>
    <mergeCell ref="L42:L43"/>
    <mergeCell ref="M42:M43"/>
    <mergeCell ref="N42:N43"/>
    <mergeCell ref="O42:O43"/>
    <mergeCell ref="P42:P43"/>
    <mergeCell ref="M38:M39"/>
    <mergeCell ref="B42:B43"/>
    <mergeCell ref="D42:D43"/>
    <mergeCell ref="F42:F43"/>
    <mergeCell ref="G42:G43"/>
    <mergeCell ref="I42:I43"/>
    <mergeCell ref="J42:J43"/>
    <mergeCell ref="K44:K45"/>
    <mergeCell ref="L44:L45"/>
    <mergeCell ref="M44:M45"/>
    <mergeCell ref="N44:N45"/>
    <mergeCell ref="O44:O45"/>
    <mergeCell ref="P44:P45"/>
    <mergeCell ref="B44:B45"/>
    <mergeCell ref="D44:D45"/>
    <mergeCell ref="F44:F45"/>
    <mergeCell ref="G44:G45"/>
    <mergeCell ref="I44:I45"/>
    <mergeCell ref="J44:J45"/>
    <mergeCell ref="K46:K47"/>
    <mergeCell ref="L46:L47"/>
    <mergeCell ref="M46:M47"/>
    <mergeCell ref="N46:N47"/>
    <mergeCell ref="O46:O47"/>
    <mergeCell ref="P46:P47"/>
    <mergeCell ref="B46:B47"/>
    <mergeCell ref="D46:D47"/>
    <mergeCell ref="F46:F47"/>
    <mergeCell ref="G46:G47"/>
    <mergeCell ref="I46:I47"/>
    <mergeCell ref="J46:J47"/>
    <mergeCell ref="I55:K55"/>
    <mergeCell ref="L55:N55"/>
    <mergeCell ref="O55:P55"/>
    <mergeCell ref="A54:B54"/>
    <mergeCell ref="C54:D54"/>
    <mergeCell ref="F54:G54"/>
    <mergeCell ref="I54:K54"/>
    <mergeCell ref="L54:N54"/>
    <mergeCell ref="O54:P54"/>
    <mergeCell ref="A59:I59"/>
    <mergeCell ref="J50:J51"/>
    <mergeCell ref="K50:K51"/>
    <mergeCell ref="L50:L51"/>
    <mergeCell ref="M50:M51"/>
    <mergeCell ref="N50:N51"/>
    <mergeCell ref="O50:O51"/>
    <mergeCell ref="A57:B57"/>
    <mergeCell ref="C57:D57"/>
    <mergeCell ref="F57:G57"/>
    <mergeCell ref="I57:K57"/>
    <mergeCell ref="L57:N57"/>
    <mergeCell ref="O57:P57"/>
    <mergeCell ref="A56:B56"/>
    <mergeCell ref="C56:D56"/>
    <mergeCell ref="F56:G56"/>
    <mergeCell ref="I56:K56"/>
    <mergeCell ref="L56:N56"/>
    <mergeCell ref="O56:P56"/>
    <mergeCell ref="A55:B55"/>
    <mergeCell ref="C55:D55"/>
    <mergeCell ref="N52:N53"/>
    <mergeCell ref="O52:O53"/>
    <mergeCell ref="F55:G55"/>
    <mergeCell ref="T12:T13"/>
    <mergeCell ref="P52:P53"/>
    <mergeCell ref="B52:B53"/>
    <mergeCell ref="D52:D53"/>
    <mergeCell ref="F52:F53"/>
    <mergeCell ref="G52:G53"/>
    <mergeCell ref="I52:I53"/>
    <mergeCell ref="J52:J53"/>
    <mergeCell ref="K52:K53"/>
    <mergeCell ref="L52:L53"/>
    <mergeCell ref="M52:M53"/>
    <mergeCell ref="P50:P51"/>
    <mergeCell ref="K48:K49"/>
    <mergeCell ref="L48:L49"/>
    <mergeCell ref="M48:M49"/>
    <mergeCell ref="N48:N49"/>
    <mergeCell ref="O48:O49"/>
    <mergeCell ref="P48:P49"/>
    <mergeCell ref="B48:B49"/>
    <mergeCell ref="D48:D49"/>
    <mergeCell ref="F48:F49"/>
    <mergeCell ref="G48:G49"/>
    <mergeCell ref="I48:I49"/>
    <mergeCell ref="J48:J49"/>
  </mergeCells>
  <phoneticPr fontId="3" type="noConversion"/>
  <printOptions horizontalCentered="1" verticalCentered="1"/>
  <pageMargins left="0" right="0" top="0.23622047244094491" bottom="0.15748031496062992" header="0.27559055118110237" footer="0.23622047244094491"/>
  <pageSetup paperSize="8" scale="14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D0B0-9ADB-4C32-9E62-5CE7BA8F8F2F}">
  <sheetPr>
    <pageSetUpPr fitToPage="1"/>
  </sheetPr>
  <dimension ref="A1:V69"/>
  <sheetViews>
    <sheetView tabSelected="1" workbookViewId="0">
      <selection activeCell="AF20" sqref="AF20"/>
    </sheetView>
  </sheetViews>
  <sheetFormatPr defaultColWidth="8.875" defaultRowHeight="21" customHeight="1"/>
  <cols>
    <col min="1" max="1" width="7.875" style="229" customWidth="1"/>
    <col min="2" max="2" width="10.875" style="230" customWidth="1"/>
    <col min="3" max="3" width="16.875" style="230" customWidth="1"/>
    <col min="4" max="4" width="3.875" style="230" customWidth="1"/>
    <col min="5" max="5" width="16.875" style="230" customWidth="1"/>
    <col min="6" max="6" width="3.875" style="230" customWidth="1"/>
    <col min="7" max="7" width="10.875" style="230" customWidth="1"/>
    <col min="8" max="8" width="16.875" style="230" customWidth="1"/>
    <col min="9" max="9" width="3.875" style="264" customWidth="1"/>
    <col min="10" max="15" width="3.875" style="185" customWidth="1"/>
    <col min="16" max="16" width="6.5" style="232" customWidth="1"/>
    <col min="17" max="17" width="14.625" style="185" customWidth="1"/>
    <col min="18" max="31" width="0" style="185" hidden="1" customWidth="1"/>
    <col min="32" max="16384" width="8.875" style="185"/>
  </cols>
  <sheetData>
    <row r="1" spans="1:18" s="176" customFormat="1" ht="31.5" customHeight="1">
      <c r="A1" s="419" t="s">
        <v>558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175"/>
    </row>
    <row r="2" spans="1:18" s="176" customFormat="1" ht="14.25" customHeight="1" thickBo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175"/>
    </row>
    <row r="3" spans="1:18" s="186" customFormat="1" ht="23.45" customHeight="1" thickBot="1">
      <c r="A3" s="177" t="s">
        <v>0</v>
      </c>
      <c r="B3" s="178" t="s">
        <v>1</v>
      </c>
      <c r="C3" s="420" t="s">
        <v>2</v>
      </c>
      <c r="D3" s="421"/>
      <c r="E3" s="420" t="s">
        <v>3</v>
      </c>
      <c r="F3" s="422"/>
      <c r="G3" s="179" t="s">
        <v>4</v>
      </c>
      <c r="H3" s="180" t="s">
        <v>5</v>
      </c>
      <c r="I3" s="233" t="s">
        <v>6</v>
      </c>
      <c r="J3" s="182" t="s">
        <v>7</v>
      </c>
      <c r="K3" s="183" t="s">
        <v>8</v>
      </c>
      <c r="L3" s="183" t="s">
        <v>9</v>
      </c>
      <c r="M3" s="183" t="s">
        <v>12</v>
      </c>
      <c r="N3" s="183" t="s">
        <v>10</v>
      </c>
      <c r="O3" s="183" t="s">
        <v>11</v>
      </c>
      <c r="P3" s="184" t="s">
        <v>13</v>
      </c>
      <c r="Q3" s="308"/>
    </row>
    <row r="4" spans="1:18" ht="17.45" hidden="1" customHeight="1" thickBot="1">
      <c r="A4" s="187">
        <v>45229</v>
      </c>
      <c r="B4" s="456" t="s">
        <v>431</v>
      </c>
      <c r="C4" s="234" t="s">
        <v>447</v>
      </c>
      <c r="D4" s="458" t="s">
        <v>281</v>
      </c>
      <c r="E4" s="234" t="s">
        <v>434</v>
      </c>
      <c r="F4" s="458" t="s">
        <v>283</v>
      </c>
      <c r="G4" s="406" t="s">
        <v>18</v>
      </c>
      <c r="H4" s="234" t="s">
        <v>435</v>
      </c>
      <c r="I4" s="459"/>
      <c r="J4" s="385">
        <v>5.0999999999999996</v>
      </c>
      <c r="K4" s="391">
        <v>2.2000000000000002</v>
      </c>
      <c r="L4" s="378">
        <v>2.2999999999999998</v>
      </c>
      <c r="M4" s="378">
        <v>2</v>
      </c>
      <c r="N4" s="378"/>
      <c r="O4" s="378"/>
      <c r="P4" s="322">
        <f>J4*70+K4*77+L4*25+N4*60+O4*100+M4*45</f>
        <v>673.9</v>
      </c>
      <c r="Q4" s="286"/>
    </row>
    <row r="5" spans="1:18" s="191" customFormat="1" ht="17.45" hidden="1" customHeight="1">
      <c r="A5" s="189" t="s">
        <v>19</v>
      </c>
      <c r="B5" s="457"/>
      <c r="C5" s="235" t="s">
        <v>448</v>
      </c>
      <c r="D5" s="328"/>
      <c r="E5" s="190" t="s">
        <v>437</v>
      </c>
      <c r="F5" s="328"/>
      <c r="G5" s="382"/>
      <c r="H5" s="190" t="s">
        <v>449</v>
      </c>
      <c r="I5" s="460"/>
      <c r="J5" s="340"/>
      <c r="K5" s="341"/>
      <c r="L5" s="342"/>
      <c r="M5" s="342"/>
      <c r="N5" s="342"/>
      <c r="O5" s="342"/>
      <c r="P5" s="338" t="e">
        <v>#VALUE!</v>
      </c>
      <c r="Q5" s="287"/>
    </row>
    <row r="6" spans="1:18" ht="17.45" hidden="1" customHeight="1">
      <c r="A6" s="161">
        <f>A4+1</f>
        <v>45230</v>
      </c>
      <c r="B6" s="446" t="s">
        <v>54</v>
      </c>
      <c r="C6" s="192" t="s">
        <v>450</v>
      </c>
      <c r="D6" s="449" t="s">
        <v>433</v>
      </c>
      <c r="E6" s="192" t="s">
        <v>441</v>
      </c>
      <c r="F6" s="449" t="s">
        <v>283</v>
      </c>
      <c r="G6" s="375" t="s">
        <v>25</v>
      </c>
      <c r="H6" s="192" t="s">
        <v>442</v>
      </c>
      <c r="I6" s="461" t="s">
        <v>443</v>
      </c>
      <c r="J6" s="450">
        <v>5.3</v>
      </c>
      <c r="K6" s="452">
        <v>2</v>
      </c>
      <c r="L6" s="433">
        <v>1.8</v>
      </c>
      <c r="M6" s="433">
        <v>3</v>
      </c>
      <c r="N6" s="433">
        <v>1</v>
      </c>
      <c r="O6" s="433"/>
      <c r="P6" s="424">
        <f t="shared" ref="P6" si="0">J6*70+K6*77+L6*25+N6*60+O6*100+M6*45</f>
        <v>765</v>
      </c>
      <c r="Q6" s="286"/>
    </row>
    <row r="7" spans="1:18" s="191" customFormat="1" ht="17.45" hidden="1" customHeight="1">
      <c r="A7" s="162" t="s">
        <v>28</v>
      </c>
      <c r="B7" s="447"/>
      <c r="C7" s="190" t="s">
        <v>451</v>
      </c>
      <c r="D7" s="328"/>
      <c r="E7" s="190" t="s">
        <v>445</v>
      </c>
      <c r="F7" s="328"/>
      <c r="G7" s="375"/>
      <c r="H7" s="190" t="s">
        <v>446</v>
      </c>
      <c r="I7" s="462"/>
      <c r="J7" s="451"/>
      <c r="K7" s="453"/>
      <c r="L7" s="434"/>
      <c r="M7" s="434"/>
      <c r="N7" s="434"/>
      <c r="O7" s="434"/>
      <c r="P7" s="424" t="e">
        <v>#VALUE!</v>
      </c>
      <c r="Q7" s="287"/>
    </row>
    <row r="8" spans="1:18" ht="17.45" hidden="1" customHeight="1">
      <c r="A8" s="163">
        <f>A6+1</f>
        <v>45231</v>
      </c>
      <c r="B8" s="425" t="s">
        <v>31</v>
      </c>
      <c r="C8" s="193" t="s">
        <v>382</v>
      </c>
      <c r="D8" s="425" t="s">
        <v>24</v>
      </c>
      <c r="E8" s="193" t="s">
        <v>566</v>
      </c>
      <c r="F8" s="425" t="s">
        <v>22</v>
      </c>
      <c r="G8" s="426" t="s">
        <v>4</v>
      </c>
      <c r="H8" s="193" t="s">
        <v>503</v>
      </c>
      <c r="I8" s="463" t="s">
        <v>276</v>
      </c>
      <c r="J8" s="397">
        <v>5</v>
      </c>
      <c r="K8" s="398">
        <v>1.8</v>
      </c>
      <c r="L8" s="392">
        <v>2</v>
      </c>
      <c r="M8" s="392">
        <v>2.5</v>
      </c>
      <c r="N8" s="392"/>
      <c r="O8" s="392">
        <v>0.5</v>
      </c>
      <c r="P8" s="363">
        <f t="shared" ref="P8" si="1">J8*70+K8*77+L8*25+N8*60+O8*100+M8*45</f>
        <v>701.1</v>
      </c>
      <c r="Q8" s="286"/>
    </row>
    <row r="9" spans="1:18" s="195" customFormat="1" ht="17.45" hidden="1" customHeight="1">
      <c r="A9" s="164" t="s">
        <v>36</v>
      </c>
      <c r="B9" s="394"/>
      <c r="C9" s="194" t="s">
        <v>482</v>
      </c>
      <c r="D9" s="394"/>
      <c r="E9" s="194" t="s">
        <v>508</v>
      </c>
      <c r="F9" s="394"/>
      <c r="G9" s="368"/>
      <c r="H9" s="194" t="s">
        <v>505</v>
      </c>
      <c r="I9" s="464"/>
      <c r="J9" s="371"/>
      <c r="K9" s="361"/>
      <c r="L9" s="362"/>
      <c r="M9" s="362"/>
      <c r="N9" s="362"/>
      <c r="O9" s="362"/>
      <c r="P9" s="363" t="e">
        <v>#VALUE!</v>
      </c>
      <c r="Q9" s="288"/>
    </row>
    <row r="10" spans="1:18" ht="17.45" hidden="1" customHeight="1">
      <c r="A10" s="251">
        <f>A8+1</f>
        <v>45232</v>
      </c>
      <c r="B10" s="474" t="s">
        <v>164</v>
      </c>
      <c r="C10" s="236" t="s">
        <v>387</v>
      </c>
      <c r="D10" s="474" t="s">
        <v>22</v>
      </c>
      <c r="E10" s="236" t="s">
        <v>39</v>
      </c>
      <c r="F10" s="474" t="s">
        <v>40</v>
      </c>
      <c r="G10" s="476" t="s">
        <v>25</v>
      </c>
      <c r="H10" s="237" t="s">
        <v>480</v>
      </c>
      <c r="I10" s="478"/>
      <c r="J10" s="340">
        <v>5</v>
      </c>
      <c r="K10" s="341">
        <v>2</v>
      </c>
      <c r="L10" s="342">
        <v>2</v>
      </c>
      <c r="M10" s="342">
        <v>3</v>
      </c>
      <c r="N10" s="342"/>
      <c r="O10" s="342"/>
      <c r="P10" s="338">
        <f t="shared" ref="P10" si="2">J10*70+K10*77+L10*25+N10*60+O10*100+M10*45</f>
        <v>689</v>
      </c>
      <c r="Q10" s="286"/>
    </row>
    <row r="11" spans="1:18" s="195" customFormat="1" ht="17.45" hidden="1" customHeight="1">
      <c r="A11" s="277" t="s">
        <v>14</v>
      </c>
      <c r="B11" s="475"/>
      <c r="C11" s="246" t="s">
        <v>388</v>
      </c>
      <c r="D11" s="475"/>
      <c r="E11" s="246" t="s">
        <v>389</v>
      </c>
      <c r="F11" s="475"/>
      <c r="G11" s="477"/>
      <c r="H11" s="311" t="s">
        <v>509</v>
      </c>
      <c r="I11" s="479"/>
      <c r="J11" s="480"/>
      <c r="K11" s="481"/>
      <c r="L11" s="465"/>
      <c r="M11" s="465"/>
      <c r="N11" s="465"/>
      <c r="O11" s="465"/>
      <c r="P11" s="466" t="e">
        <v>#VALUE!</v>
      </c>
      <c r="Q11" s="288"/>
    </row>
    <row r="12" spans="1:18" ht="17.45" customHeight="1">
      <c r="A12" s="247">
        <v>45597</v>
      </c>
      <c r="B12" s="467" t="s">
        <v>164</v>
      </c>
      <c r="C12" s="312" t="s">
        <v>387</v>
      </c>
      <c r="D12" s="467" t="s">
        <v>22</v>
      </c>
      <c r="E12" s="312" t="s">
        <v>39</v>
      </c>
      <c r="F12" s="467" t="s">
        <v>40</v>
      </c>
      <c r="G12" s="468" t="s">
        <v>25</v>
      </c>
      <c r="H12" s="312" t="s">
        <v>480</v>
      </c>
      <c r="I12" s="469"/>
      <c r="J12" s="472">
        <v>5.0999999999999996</v>
      </c>
      <c r="K12" s="472">
        <v>2.5</v>
      </c>
      <c r="L12" s="472">
        <v>2</v>
      </c>
      <c r="M12" s="472">
        <v>2.5</v>
      </c>
      <c r="N12" s="472"/>
      <c r="O12" s="473"/>
      <c r="P12" s="470">
        <f t="shared" ref="P12" si="3">J12*70+K12*77+L12*25+N12*60+O12*100+M12*45</f>
        <v>712</v>
      </c>
      <c r="Q12" s="454" t="s">
        <v>626</v>
      </c>
      <c r="R12" s="302" t="s">
        <v>288</v>
      </c>
    </row>
    <row r="13" spans="1:18" s="195" customFormat="1" ht="17.45" customHeight="1" thickBot="1">
      <c r="A13" s="276" t="s">
        <v>15</v>
      </c>
      <c r="B13" s="438"/>
      <c r="C13" s="313" t="s">
        <v>388</v>
      </c>
      <c r="D13" s="438"/>
      <c r="E13" s="313" t="s">
        <v>389</v>
      </c>
      <c r="F13" s="438"/>
      <c r="G13" s="440"/>
      <c r="H13" s="314" t="s">
        <v>30</v>
      </c>
      <c r="I13" s="412"/>
      <c r="J13" s="416"/>
      <c r="K13" s="416"/>
      <c r="L13" s="416"/>
      <c r="M13" s="416"/>
      <c r="N13" s="416"/>
      <c r="O13" s="418"/>
      <c r="P13" s="471" t="e">
        <v>#VALUE!</v>
      </c>
      <c r="Q13" s="455"/>
      <c r="R13" s="303" t="s">
        <v>380</v>
      </c>
    </row>
    <row r="14" spans="1:18" ht="17.45" customHeight="1">
      <c r="A14" s="252">
        <f>A12+3</f>
        <v>45600</v>
      </c>
      <c r="B14" s="475" t="s">
        <v>50</v>
      </c>
      <c r="C14" s="240" t="s">
        <v>512</v>
      </c>
      <c r="D14" s="475" t="s">
        <v>17</v>
      </c>
      <c r="E14" s="236" t="s">
        <v>390</v>
      </c>
      <c r="F14" s="475" t="s">
        <v>24</v>
      </c>
      <c r="G14" s="485" t="s">
        <v>18</v>
      </c>
      <c r="H14" s="296" t="s">
        <v>270</v>
      </c>
      <c r="I14" s="487"/>
      <c r="J14" s="332">
        <v>5.5</v>
      </c>
      <c r="K14" s="334">
        <v>2</v>
      </c>
      <c r="L14" s="336">
        <v>2</v>
      </c>
      <c r="M14" s="336">
        <v>2.5</v>
      </c>
      <c r="N14" s="336"/>
      <c r="O14" s="336"/>
      <c r="P14" s="322">
        <f t="shared" ref="P14" si="4">J14*70+K14*77+L14*25+N14*60+O14*100+M14*45</f>
        <v>701.5</v>
      </c>
      <c r="Q14" s="286"/>
    </row>
    <row r="15" spans="1:18" s="195" customFormat="1" ht="17.45" customHeight="1">
      <c r="A15" s="249" t="s">
        <v>19</v>
      </c>
      <c r="B15" s="484"/>
      <c r="C15" s="238" t="s">
        <v>513</v>
      </c>
      <c r="D15" s="484"/>
      <c r="E15" s="238" t="s">
        <v>391</v>
      </c>
      <c r="F15" s="475"/>
      <c r="G15" s="486"/>
      <c r="H15" s="174" t="s">
        <v>613</v>
      </c>
      <c r="I15" s="488"/>
      <c r="J15" s="340"/>
      <c r="K15" s="341"/>
      <c r="L15" s="342"/>
      <c r="M15" s="342"/>
      <c r="N15" s="342"/>
      <c r="O15" s="342"/>
      <c r="P15" s="338" t="e">
        <v>#VALUE!</v>
      </c>
      <c r="Q15" s="288"/>
    </row>
    <row r="16" spans="1:18" s="197" customFormat="1" ht="17.45" customHeight="1">
      <c r="A16" s="205">
        <f>A14+1</f>
        <v>45601</v>
      </c>
      <c r="B16" s="389" t="s">
        <v>54</v>
      </c>
      <c r="C16" s="173" t="s">
        <v>587</v>
      </c>
      <c r="D16" s="380" t="s">
        <v>55</v>
      </c>
      <c r="E16" s="170" t="s">
        <v>46</v>
      </c>
      <c r="F16" s="389" t="s">
        <v>34</v>
      </c>
      <c r="G16" s="328" t="s">
        <v>25</v>
      </c>
      <c r="H16" s="196" t="s">
        <v>266</v>
      </c>
      <c r="I16" s="482" t="s">
        <v>27</v>
      </c>
      <c r="J16" s="340">
        <v>5</v>
      </c>
      <c r="K16" s="341">
        <v>2.5</v>
      </c>
      <c r="L16" s="342">
        <v>2</v>
      </c>
      <c r="M16" s="342">
        <v>2</v>
      </c>
      <c r="N16" s="342">
        <v>1</v>
      </c>
      <c r="O16" s="342"/>
      <c r="P16" s="338">
        <f t="shared" ref="P16" si="5">J16*70+K16*77+L16*25+N16*60+O16*100+M16*45</f>
        <v>742.5</v>
      </c>
      <c r="Q16" s="289"/>
    </row>
    <row r="17" spans="1:22" s="200" customFormat="1" ht="17.45" customHeight="1">
      <c r="A17" s="166" t="s">
        <v>28</v>
      </c>
      <c r="B17" s="372"/>
      <c r="C17" s="198" t="s">
        <v>531</v>
      </c>
      <c r="D17" s="372"/>
      <c r="E17" s="171" t="s">
        <v>612</v>
      </c>
      <c r="F17" s="372"/>
      <c r="G17" s="375"/>
      <c r="H17" s="198" t="s">
        <v>392</v>
      </c>
      <c r="I17" s="483"/>
      <c r="J17" s="340"/>
      <c r="K17" s="341"/>
      <c r="L17" s="342"/>
      <c r="M17" s="342"/>
      <c r="N17" s="342"/>
      <c r="O17" s="342"/>
      <c r="P17" s="338" t="e">
        <v>#VALUE!</v>
      </c>
      <c r="Q17" s="290"/>
    </row>
    <row r="18" spans="1:22" ht="17.45" customHeight="1">
      <c r="A18" s="163">
        <f>A16+1</f>
        <v>45602</v>
      </c>
      <c r="B18" s="393" t="s">
        <v>31</v>
      </c>
      <c r="C18" s="193" t="s">
        <v>567</v>
      </c>
      <c r="D18" s="393" t="s">
        <v>34</v>
      </c>
      <c r="E18" s="206" t="s">
        <v>393</v>
      </c>
      <c r="F18" s="393" t="s">
        <v>60</v>
      </c>
      <c r="G18" s="368" t="s">
        <v>4</v>
      </c>
      <c r="H18" s="169" t="s">
        <v>615</v>
      </c>
      <c r="I18" s="490" t="s">
        <v>276</v>
      </c>
      <c r="J18" s="397">
        <v>5.2</v>
      </c>
      <c r="K18" s="398">
        <v>2.5</v>
      </c>
      <c r="L18" s="392">
        <v>2</v>
      </c>
      <c r="M18" s="392">
        <v>2</v>
      </c>
      <c r="N18" s="392"/>
      <c r="O18" s="392">
        <v>0.5</v>
      </c>
      <c r="P18" s="363">
        <f t="shared" ref="P18" si="6">J18*70+K18*77+L18*25+N18*60+O18*100+M18*45</f>
        <v>746.5</v>
      </c>
      <c r="Q18" s="286"/>
    </row>
    <row r="19" spans="1:22" s="195" customFormat="1" ht="17.45" customHeight="1">
      <c r="A19" s="164" t="s">
        <v>36</v>
      </c>
      <c r="B19" s="394"/>
      <c r="C19" s="194" t="s">
        <v>588</v>
      </c>
      <c r="D19" s="425"/>
      <c r="E19" s="194" t="s">
        <v>394</v>
      </c>
      <c r="F19" s="425"/>
      <c r="G19" s="368"/>
      <c r="H19" s="168" t="s">
        <v>614</v>
      </c>
      <c r="I19" s="464"/>
      <c r="J19" s="371"/>
      <c r="K19" s="361"/>
      <c r="L19" s="362"/>
      <c r="M19" s="362"/>
      <c r="N19" s="362"/>
      <c r="O19" s="362"/>
      <c r="P19" s="363" t="e">
        <v>#VALUE!</v>
      </c>
      <c r="Q19" s="288"/>
    </row>
    <row r="20" spans="1:22" ht="17.45" customHeight="1">
      <c r="A20" s="165">
        <f>A18+1</f>
        <v>45603</v>
      </c>
      <c r="B20" s="389" t="s">
        <v>550</v>
      </c>
      <c r="C20" s="241" t="s">
        <v>511</v>
      </c>
      <c r="D20" s="408" t="s">
        <v>16</v>
      </c>
      <c r="E20" s="173" t="s">
        <v>514</v>
      </c>
      <c r="F20" s="389" t="s">
        <v>24</v>
      </c>
      <c r="G20" s="328" t="s">
        <v>25</v>
      </c>
      <c r="H20" s="173" t="s">
        <v>137</v>
      </c>
      <c r="I20" s="489"/>
      <c r="J20" s="332">
        <v>5</v>
      </c>
      <c r="K20" s="334">
        <v>2.2000000000000002</v>
      </c>
      <c r="L20" s="336">
        <v>2</v>
      </c>
      <c r="M20" s="336">
        <v>3</v>
      </c>
      <c r="N20" s="336"/>
      <c r="O20" s="336"/>
      <c r="P20" s="338">
        <f t="shared" ref="P20" si="7">J20*70+K20*77+L20*25+N20*60+O20*100+M20*45</f>
        <v>704.4</v>
      </c>
      <c r="Q20" s="286"/>
    </row>
    <row r="21" spans="1:22" s="243" customFormat="1" ht="17.45" customHeight="1">
      <c r="A21" s="166" t="s">
        <v>14</v>
      </c>
      <c r="B21" s="372"/>
      <c r="C21" s="242" t="s">
        <v>510</v>
      </c>
      <c r="D21" s="409"/>
      <c r="E21" s="198" t="s">
        <v>515</v>
      </c>
      <c r="F21" s="372"/>
      <c r="G21" s="375"/>
      <c r="H21" s="207" t="s">
        <v>395</v>
      </c>
      <c r="I21" s="483"/>
      <c r="J21" s="340"/>
      <c r="K21" s="341"/>
      <c r="L21" s="342"/>
      <c r="M21" s="342"/>
      <c r="N21" s="342"/>
      <c r="O21" s="342"/>
      <c r="P21" s="338" t="e">
        <v>#VALUE!</v>
      </c>
      <c r="Q21" s="304"/>
    </row>
    <row r="22" spans="1:22" ht="17.45" customHeight="1">
      <c r="A22" s="251">
        <f>A20+1</f>
        <v>45604</v>
      </c>
      <c r="B22" s="492" t="s">
        <v>473</v>
      </c>
      <c r="C22" s="236" t="s">
        <v>518</v>
      </c>
      <c r="D22" s="474" t="s">
        <v>17</v>
      </c>
      <c r="E22" s="237" t="s">
        <v>516</v>
      </c>
      <c r="F22" s="474" t="s">
        <v>72</v>
      </c>
      <c r="G22" s="476" t="s">
        <v>47</v>
      </c>
      <c r="H22" s="298" t="s">
        <v>635</v>
      </c>
      <c r="I22" s="489" t="s">
        <v>27</v>
      </c>
      <c r="J22" s="340">
        <v>5.2</v>
      </c>
      <c r="K22" s="341">
        <v>2.2999999999999998</v>
      </c>
      <c r="L22" s="342">
        <v>2</v>
      </c>
      <c r="M22" s="342">
        <v>2</v>
      </c>
      <c r="N22" s="342">
        <v>1</v>
      </c>
      <c r="O22" s="342"/>
      <c r="P22" s="338">
        <f t="shared" ref="P22" si="8">J22*70+K22*77+L22*25+N22*60+O22*100+M22*45</f>
        <v>741.1</v>
      </c>
      <c r="Q22" s="286"/>
    </row>
    <row r="23" spans="1:22" s="195" customFormat="1" ht="17.45" customHeight="1" thickBot="1">
      <c r="A23" s="277" t="s">
        <v>15</v>
      </c>
      <c r="B23" s="493"/>
      <c r="C23" s="239" t="s">
        <v>556</v>
      </c>
      <c r="D23" s="494"/>
      <c r="E23" s="239" t="s">
        <v>517</v>
      </c>
      <c r="F23" s="494"/>
      <c r="G23" s="477"/>
      <c r="H23" s="201" t="s">
        <v>636</v>
      </c>
      <c r="I23" s="482"/>
      <c r="J23" s="340"/>
      <c r="K23" s="341"/>
      <c r="L23" s="342"/>
      <c r="M23" s="342"/>
      <c r="N23" s="342"/>
      <c r="O23" s="342"/>
      <c r="P23" s="323" t="e">
        <v>#VALUE!</v>
      </c>
      <c r="Q23" s="288"/>
    </row>
    <row r="24" spans="1:22" s="186" customFormat="1" ht="17.45" customHeight="1">
      <c r="A24" s="203">
        <f>A22+3</f>
        <v>45607</v>
      </c>
      <c r="B24" s="405" t="s">
        <v>68</v>
      </c>
      <c r="C24" s="173" t="s">
        <v>554</v>
      </c>
      <c r="D24" s="380" t="s">
        <v>60</v>
      </c>
      <c r="E24" s="236" t="s">
        <v>589</v>
      </c>
      <c r="F24" s="475" t="s">
        <v>24</v>
      </c>
      <c r="G24" s="491" t="s">
        <v>18</v>
      </c>
      <c r="H24" s="298" t="s">
        <v>625</v>
      </c>
      <c r="I24" s="459"/>
      <c r="J24" s="385">
        <v>5.0999999999999996</v>
      </c>
      <c r="K24" s="391">
        <v>2.5</v>
      </c>
      <c r="L24" s="378">
        <v>2</v>
      </c>
      <c r="M24" s="378">
        <v>2</v>
      </c>
      <c r="N24" s="378"/>
      <c r="O24" s="378"/>
      <c r="P24" s="322">
        <f t="shared" ref="P24" si="9">J24*70+K24*77+L24*25+N24*60+O24*100+M24*45</f>
        <v>689.5</v>
      </c>
      <c r="Q24" s="305"/>
    </row>
    <row r="25" spans="1:22" s="244" customFormat="1" ht="17.45" customHeight="1">
      <c r="A25" s="166" t="s">
        <v>19</v>
      </c>
      <c r="B25" s="372"/>
      <c r="C25" s="198" t="s">
        <v>555</v>
      </c>
      <c r="D25" s="372"/>
      <c r="E25" s="238" t="s">
        <v>590</v>
      </c>
      <c r="F25" s="484"/>
      <c r="G25" s="486"/>
      <c r="H25" s="309" t="s">
        <v>616</v>
      </c>
      <c r="I25" s="460"/>
      <c r="J25" s="340"/>
      <c r="K25" s="341"/>
      <c r="L25" s="342"/>
      <c r="M25" s="342"/>
      <c r="N25" s="342"/>
      <c r="O25" s="342"/>
      <c r="P25" s="338" t="e">
        <v>#VALUE!</v>
      </c>
      <c r="Q25" s="306"/>
    </row>
    <row r="26" spans="1:22" s="186" customFormat="1" ht="17.45" customHeight="1">
      <c r="A26" s="205">
        <f>A24+1</f>
        <v>45608</v>
      </c>
      <c r="B26" s="386" t="s">
        <v>71</v>
      </c>
      <c r="C26" s="173" t="s">
        <v>397</v>
      </c>
      <c r="D26" s="380" t="s">
        <v>60</v>
      </c>
      <c r="E26" s="236" t="s">
        <v>528</v>
      </c>
      <c r="F26" s="474" t="s">
        <v>16</v>
      </c>
      <c r="G26" s="476" t="s">
        <v>25</v>
      </c>
      <c r="H26" s="236" t="s">
        <v>470</v>
      </c>
      <c r="I26" s="482" t="s">
        <v>27</v>
      </c>
      <c r="J26" s="340">
        <v>5.3</v>
      </c>
      <c r="K26" s="341">
        <v>2.5</v>
      </c>
      <c r="L26" s="342">
        <v>2</v>
      </c>
      <c r="M26" s="342">
        <v>2</v>
      </c>
      <c r="N26" s="342">
        <v>1</v>
      </c>
      <c r="O26" s="342"/>
      <c r="P26" s="338">
        <f t="shared" ref="P26" si="10">J26*70+K26*77+L26*25+N26*60+O26*100+M26*45</f>
        <v>763.5</v>
      </c>
      <c r="Q26" s="305"/>
    </row>
    <row r="27" spans="1:22" s="244" customFormat="1" ht="17.45" customHeight="1" thickBot="1">
      <c r="A27" s="166" t="s">
        <v>28</v>
      </c>
      <c r="B27" s="403"/>
      <c r="C27" s="198" t="s">
        <v>396</v>
      </c>
      <c r="D27" s="372"/>
      <c r="E27" s="239" t="s">
        <v>529</v>
      </c>
      <c r="F27" s="484"/>
      <c r="G27" s="476"/>
      <c r="H27" s="242" t="s">
        <v>471</v>
      </c>
      <c r="I27" s="483"/>
      <c r="J27" s="340"/>
      <c r="K27" s="341"/>
      <c r="L27" s="342"/>
      <c r="M27" s="342"/>
      <c r="N27" s="342"/>
      <c r="O27" s="342"/>
      <c r="P27" s="338" t="e">
        <v>#VALUE!</v>
      </c>
      <c r="Q27" s="306"/>
    </row>
    <row r="28" spans="1:22" s="186" customFormat="1" ht="17.45" customHeight="1">
      <c r="A28" s="163">
        <f>A26+1</f>
        <v>45609</v>
      </c>
      <c r="B28" s="364" t="s">
        <v>31</v>
      </c>
      <c r="C28" s="193" t="s">
        <v>521</v>
      </c>
      <c r="D28" s="393" t="s">
        <v>16</v>
      </c>
      <c r="E28" s="193" t="s">
        <v>523</v>
      </c>
      <c r="F28" s="393" t="s">
        <v>203</v>
      </c>
      <c r="G28" s="368" t="s">
        <v>4</v>
      </c>
      <c r="H28" s="310" t="s">
        <v>487</v>
      </c>
      <c r="I28" s="490" t="s">
        <v>276</v>
      </c>
      <c r="J28" s="397">
        <v>5</v>
      </c>
      <c r="K28" s="398">
        <v>2</v>
      </c>
      <c r="L28" s="392">
        <v>2</v>
      </c>
      <c r="M28" s="392">
        <v>2</v>
      </c>
      <c r="N28" s="392"/>
      <c r="O28" s="392">
        <v>0.5</v>
      </c>
      <c r="P28" s="363">
        <f t="shared" ref="P28" si="11">J28*70+K28*77+L28*25+N28*60+O28*100+M28*45</f>
        <v>694</v>
      </c>
      <c r="Q28" s="305"/>
    </row>
    <row r="29" spans="1:22" s="244" customFormat="1" ht="17.45" customHeight="1">
      <c r="A29" s="164" t="s">
        <v>36</v>
      </c>
      <c r="B29" s="404"/>
      <c r="C29" s="194" t="s">
        <v>522</v>
      </c>
      <c r="D29" s="394"/>
      <c r="E29" s="245" t="s">
        <v>524</v>
      </c>
      <c r="F29" s="394"/>
      <c r="G29" s="368"/>
      <c r="H29" s="174" t="s">
        <v>488</v>
      </c>
      <c r="I29" s="464"/>
      <c r="J29" s="371"/>
      <c r="K29" s="361"/>
      <c r="L29" s="362"/>
      <c r="M29" s="362"/>
      <c r="N29" s="362"/>
      <c r="O29" s="362"/>
      <c r="P29" s="363" t="e">
        <v>#VALUE!</v>
      </c>
      <c r="Q29" s="306"/>
    </row>
    <row r="30" spans="1:22" s="186" customFormat="1" ht="17.45" customHeight="1">
      <c r="A30" s="251">
        <f>A28+1</f>
        <v>45610</v>
      </c>
      <c r="B30" s="495" t="s">
        <v>20</v>
      </c>
      <c r="C30" s="265" t="s">
        <v>362</v>
      </c>
      <c r="D30" s="474" t="s">
        <v>22</v>
      </c>
      <c r="E30" s="236" t="s">
        <v>527</v>
      </c>
      <c r="F30" s="475" t="s">
        <v>72</v>
      </c>
      <c r="G30" s="375" t="s">
        <v>25</v>
      </c>
      <c r="H30" s="236" t="s">
        <v>526</v>
      </c>
      <c r="I30" s="489"/>
      <c r="J30" s="332">
        <v>5</v>
      </c>
      <c r="K30" s="334">
        <v>2.5</v>
      </c>
      <c r="L30" s="336">
        <v>2</v>
      </c>
      <c r="M30" s="336">
        <v>3</v>
      </c>
      <c r="N30" s="336"/>
      <c r="O30" s="336"/>
      <c r="P30" s="338">
        <f t="shared" ref="P30" si="12">J30*70+K30*77+L30*25+N30*60+O30*100+M30*45</f>
        <v>727.5</v>
      </c>
      <c r="Q30" s="305"/>
    </row>
    <row r="31" spans="1:22" s="244" customFormat="1" ht="17.45" customHeight="1">
      <c r="A31" s="249" t="s">
        <v>14</v>
      </c>
      <c r="B31" s="496"/>
      <c r="C31" s="171" t="s">
        <v>620</v>
      </c>
      <c r="D31" s="484"/>
      <c r="E31" s="238" t="s">
        <v>530</v>
      </c>
      <c r="F31" s="484"/>
      <c r="G31" s="375"/>
      <c r="H31" s="238" t="s">
        <v>525</v>
      </c>
      <c r="I31" s="483"/>
      <c r="J31" s="340"/>
      <c r="K31" s="341"/>
      <c r="L31" s="342"/>
      <c r="M31" s="342"/>
      <c r="N31" s="342"/>
      <c r="O31" s="342"/>
      <c r="P31" s="338" t="e">
        <v>#VALUE!</v>
      </c>
      <c r="Q31" s="306"/>
    </row>
    <row r="32" spans="1:22" s="186" customFormat="1" ht="17.45" customHeight="1">
      <c r="A32" s="251">
        <f>A30+1</f>
        <v>45611</v>
      </c>
      <c r="B32" s="492" t="s">
        <v>81</v>
      </c>
      <c r="C32" s="298" t="s">
        <v>643</v>
      </c>
      <c r="D32" s="474" t="s">
        <v>72</v>
      </c>
      <c r="E32" s="236" t="s">
        <v>519</v>
      </c>
      <c r="F32" s="474" t="s">
        <v>24</v>
      </c>
      <c r="G32" s="401" t="s">
        <v>47</v>
      </c>
      <c r="H32" s="297" t="s">
        <v>632</v>
      </c>
      <c r="I32" s="482" t="s">
        <v>27</v>
      </c>
      <c r="J32" s="340">
        <v>5.2</v>
      </c>
      <c r="K32" s="341">
        <v>2.1</v>
      </c>
      <c r="L32" s="342">
        <v>2</v>
      </c>
      <c r="M32" s="342">
        <v>2</v>
      </c>
      <c r="N32" s="342">
        <v>1</v>
      </c>
      <c r="O32" s="342"/>
      <c r="P32" s="338">
        <f t="shared" ref="P32" si="13">J32*70+K32*77+L32*25+N32*60+O32*100+M32*45</f>
        <v>725.7</v>
      </c>
      <c r="Q32" s="305"/>
      <c r="V32" s="236" t="s">
        <v>537</v>
      </c>
    </row>
    <row r="33" spans="1:22" s="244" customFormat="1" ht="17.45" customHeight="1" thickBot="1">
      <c r="A33" s="277" t="s">
        <v>15</v>
      </c>
      <c r="B33" s="493"/>
      <c r="C33" s="246" t="s">
        <v>532</v>
      </c>
      <c r="D33" s="475"/>
      <c r="E33" s="246" t="s">
        <v>520</v>
      </c>
      <c r="F33" s="475"/>
      <c r="G33" s="381"/>
      <c r="H33" s="299" t="s">
        <v>634</v>
      </c>
      <c r="I33" s="482"/>
      <c r="J33" s="340"/>
      <c r="K33" s="341"/>
      <c r="L33" s="342"/>
      <c r="M33" s="342"/>
      <c r="N33" s="342"/>
      <c r="O33" s="342"/>
      <c r="P33" s="323" t="e">
        <v>#VALUE!</v>
      </c>
      <c r="Q33" s="306"/>
      <c r="S33" s="236" t="s">
        <v>533</v>
      </c>
      <c r="V33" s="239" t="s">
        <v>538</v>
      </c>
    </row>
    <row r="34" spans="1:22" s="186" customFormat="1" ht="17.45" customHeight="1">
      <c r="A34" s="247">
        <f>A32+3</f>
        <v>45614</v>
      </c>
      <c r="B34" s="499" t="s">
        <v>50</v>
      </c>
      <c r="C34" s="248" t="s">
        <v>398</v>
      </c>
      <c r="D34" s="500" t="s">
        <v>17</v>
      </c>
      <c r="E34" s="204" t="s">
        <v>580</v>
      </c>
      <c r="F34" s="499" t="s">
        <v>60</v>
      </c>
      <c r="G34" s="491" t="s">
        <v>18</v>
      </c>
      <c r="H34" s="172" t="s">
        <v>593</v>
      </c>
      <c r="I34" s="407"/>
      <c r="J34" s="385">
        <v>5.0999999999999996</v>
      </c>
      <c r="K34" s="391">
        <v>2.5</v>
      </c>
      <c r="L34" s="378">
        <v>2</v>
      </c>
      <c r="M34" s="378">
        <v>2</v>
      </c>
      <c r="N34" s="378"/>
      <c r="O34" s="378"/>
      <c r="P34" s="379">
        <f t="shared" ref="P34" si="14">J34*70+K34*77+L34*25+N34*60+O34*100+M34*45</f>
        <v>689.5</v>
      </c>
      <c r="Q34" s="305"/>
      <c r="S34" s="238" t="s">
        <v>534</v>
      </c>
    </row>
    <row r="35" spans="1:22" s="244" customFormat="1" ht="17.45" customHeight="1">
      <c r="A35" s="249" t="s">
        <v>19</v>
      </c>
      <c r="B35" s="484"/>
      <c r="C35" s="250" t="s">
        <v>399</v>
      </c>
      <c r="D35" s="501"/>
      <c r="E35" s="198" t="s">
        <v>600</v>
      </c>
      <c r="F35" s="484"/>
      <c r="G35" s="486"/>
      <c r="H35" s="171" t="s">
        <v>617</v>
      </c>
      <c r="I35" s="400"/>
      <c r="J35" s="340"/>
      <c r="K35" s="341"/>
      <c r="L35" s="342"/>
      <c r="M35" s="342"/>
      <c r="N35" s="342"/>
      <c r="O35" s="342"/>
      <c r="P35" s="338" t="e">
        <v>#VALUE!</v>
      </c>
      <c r="Q35" s="306"/>
    </row>
    <row r="36" spans="1:22" s="186" customFormat="1" ht="17.45" customHeight="1">
      <c r="A36" s="251">
        <f>A34+1</f>
        <v>45615</v>
      </c>
      <c r="B36" s="495" t="s">
        <v>54</v>
      </c>
      <c r="C36" s="236" t="s">
        <v>429</v>
      </c>
      <c r="D36" s="474" t="s">
        <v>60</v>
      </c>
      <c r="E36" s="173" t="s">
        <v>578</v>
      </c>
      <c r="F36" s="475" t="s">
        <v>34</v>
      </c>
      <c r="G36" s="498" t="s">
        <v>25</v>
      </c>
      <c r="H36" s="173" t="s">
        <v>536</v>
      </c>
      <c r="I36" s="376" t="s">
        <v>27</v>
      </c>
      <c r="J36" s="340">
        <v>5</v>
      </c>
      <c r="K36" s="341">
        <v>2.5</v>
      </c>
      <c r="L36" s="342">
        <v>2</v>
      </c>
      <c r="M36" s="342">
        <v>3</v>
      </c>
      <c r="N36" s="342">
        <v>1</v>
      </c>
      <c r="O36" s="342"/>
      <c r="P36" s="338">
        <f t="shared" ref="P36" si="15">J36*70+K36*77+L36*25+N36*60+O36*100+M36*45</f>
        <v>787.5</v>
      </c>
      <c r="Q36" s="305"/>
    </row>
    <row r="37" spans="1:22" s="244" customFormat="1" ht="17.45" customHeight="1">
      <c r="A37" s="249" t="s">
        <v>28</v>
      </c>
      <c r="B37" s="497"/>
      <c r="C37" s="238" t="s">
        <v>430</v>
      </c>
      <c r="D37" s="484"/>
      <c r="E37" s="198" t="s">
        <v>579</v>
      </c>
      <c r="F37" s="484"/>
      <c r="G37" s="476"/>
      <c r="H37" s="198" t="s">
        <v>535</v>
      </c>
      <c r="I37" s="377"/>
      <c r="J37" s="340"/>
      <c r="K37" s="341"/>
      <c r="L37" s="342"/>
      <c r="M37" s="342"/>
      <c r="N37" s="342"/>
      <c r="O37" s="342"/>
      <c r="P37" s="338" t="e">
        <v>#VALUE!</v>
      </c>
      <c r="Q37" s="307"/>
    </row>
    <row r="38" spans="1:22" s="186" customFormat="1" ht="17.45" customHeight="1">
      <c r="A38" s="163">
        <f>A36+1</f>
        <v>45616</v>
      </c>
      <c r="B38" s="364" t="s">
        <v>31</v>
      </c>
      <c r="C38" s="193" t="s">
        <v>400</v>
      </c>
      <c r="D38" s="393" t="s">
        <v>90</v>
      </c>
      <c r="E38" s="193" t="s">
        <v>253</v>
      </c>
      <c r="F38" s="393" t="s">
        <v>22</v>
      </c>
      <c r="G38" s="368" t="s">
        <v>4</v>
      </c>
      <c r="H38" s="193" t="s">
        <v>489</v>
      </c>
      <c r="I38" s="395" t="s">
        <v>276</v>
      </c>
      <c r="J38" s="397">
        <v>5</v>
      </c>
      <c r="K38" s="398">
        <v>2</v>
      </c>
      <c r="L38" s="392">
        <v>2</v>
      </c>
      <c r="M38" s="392">
        <v>2</v>
      </c>
      <c r="N38" s="392"/>
      <c r="O38" s="392">
        <v>0.5</v>
      </c>
      <c r="P38" s="363">
        <f t="shared" ref="P38" si="16">J38*70+K38*77+L38*25+N38*60+O38*100+M38*45</f>
        <v>694</v>
      </c>
      <c r="Q38" s="286"/>
    </row>
    <row r="39" spans="1:22" s="244" customFormat="1" ht="17.45" customHeight="1">
      <c r="A39" s="164" t="s">
        <v>36</v>
      </c>
      <c r="B39" s="365"/>
      <c r="C39" s="194" t="s">
        <v>401</v>
      </c>
      <c r="D39" s="394"/>
      <c r="E39" s="194" t="s">
        <v>402</v>
      </c>
      <c r="F39" s="394"/>
      <c r="G39" s="368"/>
      <c r="H39" s="194" t="s">
        <v>490</v>
      </c>
      <c r="I39" s="396"/>
      <c r="J39" s="371"/>
      <c r="K39" s="361"/>
      <c r="L39" s="362"/>
      <c r="M39" s="362"/>
      <c r="N39" s="362"/>
      <c r="O39" s="362"/>
      <c r="P39" s="363" t="e">
        <v>#VALUE!</v>
      </c>
      <c r="Q39" s="306"/>
    </row>
    <row r="40" spans="1:22" s="186" customFormat="1" ht="17.45" customHeight="1">
      <c r="A40" s="252">
        <f>A38+1</f>
        <v>45617</v>
      </c>
      <c r="B40" s="474" t="s">
        <v>167</v>
      </c>
      <c r="C40" s="236" t="s">
        <v>405</v>
      </c>
      <c r="D40" s="474" t="s">
        <v>60</v>
      </c>
      <c r="E40" s="237" t="s">
        <v>539</v>
      </c>
      <c r="F40" s="474" t="s">
        <v>55</v>
      </c>
      <c r="G40" s="498" t="s">
        <v>25</v>
      </c>
      <c r="H40" s="236" t="s">
        <v>403</v>
      </c>
      <c r="I40" s="330" t="s">
        <v>598</v>
      </c>
      <c r="J40" s="340">
        <v>5</v>
      </c>
      <c r="K40" s="341">
        <v>2.5</v>
      </c>
      <c r="L40" s="342">
        <v>2</v>
      </c>
      <c r="M40" s="342">
        <v>3</v>
      </c>
      <c r="N40" s="342"/>
      <c r="O40" s="342"/>
      <c r="P40" s="338">
        <f t="shared" ref="P40" si="17">J40*70+K40*77+L40*25+N40*60+O40*100+M40*45</f>
        <v>727.5</v>
      </c>
      <c r="Q40" s="305"/>
    </row>
    <row r="41" spans="1:22" s="244" customFormat="1" ht="17.45" customHeight="1">
      <c r="A41" s="249" t="s">
        <v>14</v>
      </c>
      <c r="B41" s="484"/>
      <c r="C41" s="238" t="s">
        <v>405</v>
      </c>
      <c r="D41" s="484"/>
      <c r="E41" s="238" t="s">
        <v>540</v>
      </c>
      <c r="F41" s="484"/>
      <c r="G41" s="476"/>
      <c r="H41" s="238" t="s">
        <v>404</v>
      </c>
      <c r="I41" s="377"/>
      <c r="J41" s="340"/>
      <c r="K41" s="341"/>
      <c r="L41" s="342"/>
      <c r="M41" s="342"/>
      <c r="N41" s="342"/>
      <c r="O41" s="342"/>
      <c r="P41" s="338" t="e">
        <v>#VALUE!</v>
      </c>
      <c r="Q41" s="306"/>
    </row>
    <row r="42" spans="1:22" s="186" customFormat="1" ht="17.45" customHeight="1">
      <c r="A42" s="165">
        <f>A40+1</f>
        <v>45618</v>
      </c>
      <c r="B42" s="386" t="s">
        <v>97</v>
      </c>
      <c r="C42" s="237" t="s">
        <v>406</v>
      </c>
      <c r="D42" s="525" t="s">
        <v>34</v>
      </c>
      <c r="E42" s="236" t="s">
        <v>220</v>
      </c>
      <c r="F42" s="474" t="s">
        <v>72</v>
      </c>
      <c r="G42" s="476" t="s">
        <v>47</v>
      </c>
      <c r="H42" s="196" t="s">
        <v>493</v>
      </c>
      <c r="I42" s="330" t="s">
        <v>27</v>
      </c>
      <c r="J42" s="340">
        <v>5.2</v>
      </c>
      <c r="K42" s="341">
        <v>2.1</v>
      </c>
      <c r="L42" s="342">
        <v>2</v>
      </c>
      <c r="M42" s="342">
        <v>2</v>
      </c>
      <c r="N42" s="342">
        <v>1</v>
      </c>
      <c r="O42" s="342"/>
      <c r="P42" s="338">
        <f t="shared" ref="P42" si="18">J42*70+K42*77+L42*25+N42*60+O42*100+M42*45</f>
        <v>725.7</v>
      </c>
      <c r="Q42" s="305"/>
    </row>
    <row r="43" spans="1:22" s="244" customFormat="1" ht="17.45" customHeight="1" thickBot="1">
      <c r="A43" s="167" t="s">
        <v>15</v>
      </c>
      <c r="B43" s="387"/>
      <c r="C43" s="239" t="s">
        <v>407</v>
      </c>
      <c r="D43" s="526"/>
      <c r="E43" s="239" t="s">
        <v>222</v>
      </c>
      <c r="F43" s="494"/>
      <c r="G43" s="527"/>
      <c r="H43" s="201" t="s">
        <v>494</v>
      </c>
      <c r="I43" s="331"/>
      <c r="J43" s="333"/>
      <c r="K43" s="335"/>
      <c r="L43" s="337"/>
      <c r="M43" s="337"/>
      <c r="N43" s="337"/>
      <c r="O43" s="337"/>
      <c r="P43" s="323" t="e">
        <v>#VALUE!</v>
      </c>
      <c r="Q43" s="306"/>
    </row>
    <row r="44" spans="1:22" s="186" customFormat="1" ht="17.45" customHeight="1">
      <c r="A44" s="203">
        <f>A42+3</f>
        <v>45621</v>
      </c>
      <c r="B44" s="502" t="s">
        <v>472</v>
      </c>
      <c r="C44" s="253" t="s">
        <v>408</v>
      </c>
      <c r="D44" s="499" t="s">
        <v>24</v>
      </c>
      <c r="E44" s="253" t="s">
        <v>591</v>
      </c>
      <c r="F44" s="500" t="s">
        <v>72</v>
      </c>
      <c r="G44" s="491" t="s">
        <v>18</v>
      </c>
      <c r="H44" s="204" t="s">
        <v>581</v>
      </c>
      <c r="I44" s="503"/>
      <c r="J44" s="385">
        <v>5.2</v>
      </c>
      <c r="K44" s="391">
        <v>2.5</v>
      </c>
      <c r="L44" s="378">
        <v>2</v>
      </c>
      <c r="M44" s="378">
        <v>2</v>
      </c>
      <c r="N44" s="378"/>
      <c r="O44" s="378"/>
      <c r="P44" s="379">
        <f t="shared" ref="P44" si="19">J44*70+K44*77+L44*25+N44*60+O44*100+M44*45</f>
        <v>696.5</v>
      </c>
      <c r="Q44" s="305"/>
    </row>
    <row r="45" spans="1:22" s="244" customFormat="1" ht="11.25" customHeight="1">
      <c r="A45" s="166" t="s">
        <v>19</v>
      </c>
      <c r="B45" s="373"/>
      <c r="C45" s="238" t="s">
        <v>409</v>
      </c>
      <c r="D45" s="484"/>
      <c r="E45" s="238" t="s">
        <v>592</v>
      </c>
      <c r="F45" s="501"/>
      <c r="G45" s="486"/>
      <c r="H45" s="198" t="s">
        <v>582</v>
      </c>
      <c r="I45" s="504"/>
      <c r="J45" s="340"/>
      <c r="K45" s="341"/>
      <c r="L45" s="342"/>
      <c r="M45" s="342"/>
      <c r="N45" s="342"/>
      <c r="O45" s="342"/>
      <c r="P45" s="338" t="e">
        <v>#VALUE!</v>
      </c>
      <c r="Q45" s="306"/>
    </row>
    <row r="46" spans="1:22" s="186" customFormat="1" ht="17.45" customHeight="1">
      <c r="A46" s="252">
        <f>A44+1</f>
        <v>45622</v>
      </c>
      <c r="B46" s="484" t="s">
        <v>54</v>
      </c>
      <c r="C46" s="254" t="s">
        <v>426</v>
      </c>
      <c r="D46" s="505" t="s">
        <v>72</v>
      </c>
      <c r="E46" s="236" t="s">
        <v>425</v>
      </c>
      <c r="F46" s="505" t="s">
        <v>34</v>
      </c>
      <c r="G46" s="498" t="s">
        <v>25</v>
      </c>
      <c r="H46" s="236" t="s">
        <v>411</v>
      </c>
      <c r="I46" s="376" t="s">
        <v>27</v>
      </c>
      <c r="J46" s="332">
        <v>5</v>
      </c>
      <c r="K46" s="334">
        <v>2.5</v>
      </c>
      <c r="L46" s="336">
        <v>2</v>
      </c>
      <c r="M46" s="336">
        <v>3</v>
      </c>
      <c r="N46" s="336">
        <v>1</v>
      </c>
      <c r="O46" s="336"/>
      <c r="P46" s="338">
        <f t="shared" ref="P46" si="20">J46*70+K46*77+L46*25+N46*60+O46*100+M46*45</f>
        <v>787.5</v>
      </c>
      <c r="Q46" s="305"/>
    </row>
    <row r="47" spans="1:22" s="244" customFormat="1" ht="12.75" customHeight="1">
      <c r="A47" s="249" t="s">
        <v>28</v>
      </c>
      <c r="B47" s="497"/>
      <c r="C47" s="255" t="s">
        <v>474</v>
      </c>
      <c r="D47" s="501"/>
      <c r="E47" s="238" t="s">
        <v>548</v>
      </c>
      <c r="F47" s="501"/>
      <c r="G47" s="476"/>
      <c r="H47" s="238" t="s">
        <v>410</v>
      </c>
      <c r="I47" s="377"/>
      <c r="J47" s="340"/>
      <c r="K47" s="341"/>
      <c r="L47" s="342"/>
      <c r="M47" s="342"/>
      <c r="N47" s="342"/>
      <c r="O47" s="342"/>
      <c r="P47" s="338" t="e">
        <v>#VALUE!</v>
      </c>
      <c r="Q47" s="306"/>
    </row>
    <row r="48" spans="1:22" s="186" customFormat="1" ht="17.45" customHeight="1">
      <c r="A48" s="256">
        <f>A46+1</f>
        <v>45623</v>
      </c>
      <c r="B48" s="394" t="s">
        <v>305</v>
      </c>
      <c r="C48" s="193" t="s">
        <v>568</v>
      </c>
      <c r="D48" s="532" t="s">
        <v>34</v>
      </c>
      <c r="E48" s="193" t="s">
        <v>541</v>
      </c>
      <c r="F48" s="532" t="s">
        <v>91</v>
      </c>
      <c r="G48" s="426" t="s">
        <v>4</v>
      </c>
      <c r="H48" s="193" t="s">
        <v>569</v>
      </c>
      <c r="I48" s="533" t="s">
        <v>276</v>
      </c>
      <c r="J48" s="371">
        <v>5</v>
      </c>
      <c r="K48" s="361">
        <v>2.5</v>
      </c>
      <c r="L48" s="362">
        <v>2</v>
      </c>
      <c r="M48" s="362">
        <v>3</v>
      </c>
      <c r="N48" s="362"/>
      <c r="O48" s="362">
        <v>0.5</v>
      </c>
      <c r="P48" s="363">
        <f t="shared" ref="P48" si="21">J48*70+K48*77+L48*25+N48*60+O48*100+M48*45</f>
        <v>777.5</v>
      </c>
      <c r="Q48" s="305"/>
    </row>
    <row r="49" spans="1:17" s="244" customFormat="1" ht="17.45" customHeight="1">
      <c r="A49" s="164" t="s">
        <v>36</v>
      </c>
      <c r="B49" s="365"/>
      <c r="C49" s="194" t="s">
        <v>594</v>
      </c>
      <c r="D49" s="367"/>
      <c r="E49" s="194" t="s">
        <v>541</v>
      </c>
      <c r="F49" s="367"/>
      <c r="G49" s="368"/>
      <c r="H49" s="194" t="s">
        <v>570</v>
      </c>
      <c r="I49" s="370"/>
      <c r="J49" s="371"/>
      <c r="K49" s="361"/>
      <c r="L49" s="362"/>
      <c r="M49" s="362"/>
      <c r="N49" s="362"/>
      <c r="O49" s="362"/>
      <c r="P49" s="363" t="e">
        <v>#VALUE!</v>
      </c>
      <c r="Q49" s="306"/>
    </row>
    <row r="50" spans="1:17" s="209" customFormat="1" ht="17.45" customHeight="1">
      <c r="A50" s="205">
        <f>A48+1</f>
        <v>45624</v>
      </c>
      <c r="B50" s="324" t="s">
        <v>81</v>
      </c>
      <c r="C50" s="211" t="s">
        <v>595</v>
      </c>
      <c r="D50" s="326" t="s">
        <v>34</v>
      </c>
      <c r="E50" s="173" t="s">
        <v>477</v>
      </c>
      <c r="F50" s="326" t="s">
        <v>91</v>
      </c>
      <c r="G50" s="328" t="s">
        <v>25</v>
      </c>
      <c r="H50" s="170" t="s">
        <v>618</v>
      </c>
      <c r="I50" s="330"/>
      <c r="J50" s="332">
        <v>5</v>
      </c>
      <c r="K50" s="334">
        <v>2.2000000000000002</v>
      </c>
      <c r="L50" s="336">
        <v>2</v>
      </c>
      <c r="M50" s="336">
        <v>3</v>
      </c>
      <c r="N50" s="336"/>
      <c r="O50" s="336"/>
      <c r="P50" s="322">
        <f t="shared" ref="P50" si="22">J50*70+K50*77+L50*25+N50*60+O50*100+M50*45</f>
        <v>704.4</v>
      </c>
      <c r="Q50" s="292"/>
    </row>
    <row r="51" spans="1:17" s="210" customFormat="1" ht="17.45" customHeight="1" thickBot="1">
      <c r="A51" s="166" t="s">
        <v>14</v>
      </c>
      <c r="B51" s="511"/>
      <c r="C51" s="215" t="s">
        <v>479</v>
      </c>
      <c r="D51" s="374"/>
      <c r="E51" s="198" t="s">
        <v>478</v>
      </c>
      <c r="F51" s="374"/>
      <c r="G51" s="375"/>
      <c r="H51" s="171" t="s">
        <v>619</v>
      </c>
      <c r="I51" s="331"/>
      <c r="J51" s="340"/>
      <c r="K51" s="341"/>
      <c r="L51" s="342"/>
      <c r="M51" s="342"/>
      <c r="N51" s="342"/>
      <c r="O51" s="342"/>
      <c r="P51" s="338" t="e">
        <v>#VALUE!</v>
      </c>
      <c r="Q51" s="293"/>
    </row>
    <row r="52" spans="1:17" s="209" customFormat="1" ht="17.45" customHeight="1">
      <c r="A52" s="205">
        <f>A50+1</f>
        <v>45625</v>
      </c>
      <c r="B52" s="324" t="s">
        <v>44</v>
      </c>
      <c r="C52" s="211" t="s">
        <v>565</v>
      </c>
      <c r="D52" s="326" t="s">
        <v>22</v>
      </c>
      <c r="E52" s="173" t="s">
        <v>562</v>
      </c>
      <c r="F52" s="326" t="s">
        <v>60</v>
      </c>
      <c r="G52" s="328" t="s">
        <v>25</v>
      </c>
      <c r="H52" s="297" t="s">
        <v>168</v>
      </c>
      <c r="I52" s="330"/>
      <c r="J52" s="332">
        <v>5</v>
      </c>
      <c r="K52" s="334">
        <v>2.2000000000000002</v>
      </c>
      <c r="L52" s="336">
        <v>2</v>
      </c>
      <c r="M52" s="336">
        <v>3</v>
      </c>
      <c r="N52" s="336"/>
      <c r="O52" s="336"/>
      <c r="P52" s="322">
        <f t="shared" ref="P52" si="23">J52*70+K52*77+L52*25+N52*60+O52*100+M52*45</f>
        <v>704.4</v>
      </c>
      <c r="Q52" s="292"/>
    </row>
    <row r="53" spans="1:17" s="210" customFormat="1" ht="17.45" customHeight="1" thickBot="1">
      <c r="A53" s="167" t="s">
        <v>15</v>
      </c>
      <c r="B53" s="325"/>
      <c r="C53" s="218" t="s">
        <v>555</v>
      </c>
      <c r="D53" s="327"/>
      <c r="E53" s="201" t="s">
        <v>564</v>
      </c>
      <c r="F53" s="327"/>
      <c r="G53" s="329"/>
      <c r="H53" s="202" t="s">
        <v>633</v>
      </c>
      <c r="I53" s="331"/>
      <c r="J53" s="333"/>
      <c r="K53" s="335"/>
      <c r="L53" s="337"/>
      <c r="M53" s="337"/>
      <c r="N53" s="337"/>
      <c r="O53" s="337"/>
      <c r="P53" s="323" t="e">
        <v>#VALUE!</v>
      </c>
      <c r="Q53" s="294"/>
    </row>
    <row r="54" spans="1:17" s="259" customFormat="1" ht="15" customHeight="1">
      <c r="A54" s="506" t="s">
        <v>603</v>
      </c>
      <c r="B54" s="507"/>
      <c r="C54" s="508" t="s">
        <v>604</v>
      </c>
      <c r="D54" s="508"/>
      <c r="E54" s="257" t="s">
        <v>605</v>
      </c>
      <c r="F54" s="509" t="s">
        <v>105</v>
      </c>
      <c r="G54" s="509"/>
      <c r="H54" s="257" t="s">
        <v>606</v>
      </c>
      <c r="I54" s="508" t="s">
        <v>607</v>
      </c>
      <c r="J54" s="510"/>
      <c r="K54" s="510"/>
      <c r="L54" s="357" t="s">
        <v>608</v>
      </c>
      <c r="M54" s="357"/>
      <c r="N54" s="357"/>
      <c r="O54" s="357" t="s">
        <v>609</v>
      </c>
      <c r="P54" s="360"/>
      <c r="Q54" s="258"/>
    </row>
    <row r="55" spans="1:17" s="262" customFormat="1" ht="15" customHeight="1">
      <c r="A55" s="528" t="s">
        <v>610</v>
      </c>
      <c r="B55" s="529"/>
      <c r="C55" s="513">
        <v>670</v>
      </c>
      <c r="D55" s="513" t="s">
        <v>111</v>
      </c>
      <c r="E55" s="260">
        <v>4.5</v>
      </c>
      <c r="F55" s="512">
        <v>2</v>
      </c>
      <c r="G55" s="512"/>
      <c r="H55" s="260">
        <v>1.5</v>
      </c>
      <c r="I55" s="513" t="s">
        <v>112</v>
      </c>
      <c r="J55" s="513"/>
      <c r="K55" s="513" t="s">
        <v>111</v>
      </c>
      <c r="L55" s="351" t="s">
        <v>112</v>
      </c>
      <c r="M55" s="351"/>
      <c r="N55" s="351"/>
      <c r="O55" s="351">
        <v>2</v>
      </c>
      <c r="P55" s="354"/>
      <c r="Q55" s="261"/>
    </row>
    <row r="56" spans="1:17" s="262" customFormat="1" ht="15" customHeight="1">
      <c r="A56" s="528" t="s">
        <v>611</v>
      </c>
      <c r="B56" s="529"/>
      <c r="C56" s="513">
        <v>770</v>
      </c>
      <c r="D56" s="513" t="s">
        <v>111</v>
      </c>
      <c r="E56" s="260">
        <v>5</v>
      </c>
      <c r="F56" s="512">
        <v>2</v>
      </c>
      <c r="G56" s="512"/>
      <c r="H56" s="260">
        <v>2</v>
      </c>
      <c r="I56" s="513" t="s">
        <v>112</v>
      </c>
      <c r="J56" s="513"/>
      <c r="K56" s="513" t="s">
        <v>111</v>
      </c>
      <c r="L56" s="351" t="s">
        <v>112</v>
      </c>
      <c r="M56" s="351"/>
      <c r="N56" s="351"/>
      <c r="O56" s="351">
        <v>2.5</v>
      </c>
      <c r="P56" s="354"/>
    </row>
    <row r="57" spans="1:17" s="262" customFormat="1" ht="15" customHeight="1" thickBot="1">
      <c r="A57" s="530" t="s">
        <v>114</v>
      </c>
      <c r="B57" s="531"/>
      <c r="C57" s="515">
        <v>860</v>
      </c>
      <c r="D57" s="515" t="s">
        <v>111</v>
      </c>
      <c r="E57" s="263">
        <v>5.5</v>
      </c>
      <c r="F57" s="514">
        <v>2.5</v>
      </c>
      <c r="G57" s="514"/>
      <c r="H57" s="263">
        <v>2</v>
      </c>
      <c r="I57" s="515" t="s">
        <v>112</v>
      </c>
      <c r="J57" s="515"/>
      <c r="K57" s="515" t="s">
        <v>111</v>
      </c>
      <c r="L57" s="345" t="s">
        <v>112</v>
      </c>
      <c r="M57" s="345"/>
      <c r="N57" s="345"/>
      <c r="O57" s="345">
        <v>2.5</v>
      </c>
      <c r="P57" s="348"/>
    </row>
    <row r="58" spans="1:17" s="227" customFormat="1" ht="23.25" customHeight="1">
      <c r="A58" s="278" t="s">
        <v>549</v>
      </c>
      <c r="B58" s="279"/>
      <c r="C58" s="280"/>
      <c r="D58" s="280"/>
      <c r="E58" s="280"/>
      <c r="F58" s="281"/>
      <c r="G58" s="281"/>
      <c r="H58" s="280"/>
      <c r="I58" s="280"/>
      <c r="J58" s="280"/>
      <c r="K58" s="280"/>
      <c r="L58" s="280"/>
      <c r="M58" s="280"/>
      <c r="N58" s="280"/>
      <c r="O58" s="280"/>
      <c r="P58" s="282"/>
      <c r="Q58" s="226"/>
    </row>
    <row r="59" spans="1:17" ht="18.75" customHeight="1">
      <c r="A59" s="516" t="s">
        <v>622</v>
      </c>
      <c r="B59" s="517"/>
      <c r="C59" s="517"/>
      <c r="D59" s="517"/>
      <c r="E59" s="517"/>
      <c r="F59" s="517"/>
      <c r="G59" s="517"/>
      <c r="H59" s="517"/>
      <c r="I59" s="517"/>
      <c r="J59" s="283"/>
      <c r="K59" s="283"/>
      <c r="L59" s="283"/>
      <c r="M59" s="283"/>
      <c r="N59" s="283"/>
      <c r="O59" s="283"/>
      <c r="P59" s="284"/>
    </row>
    <row r="60" spans="1:17" ht="27.75" customHeight="1">
      <c r="A60" s="519" t="s">
        <v>621</v>
      </c>
      <c r="B60" s="520"/>
      <c r="C60" s="520"/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520"/>
      <c r="O60" s="520"/>
      <c r="P60" s="521"/>
    </row>
    <row r="61" spans="1:17" ht="24.75" customHeight="1">
      <c r="A61" s="519"/>
      <c r="B61" s="520"/>
      <c r="C61" s="520"/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0"/>
      <c r="O61" s="520"/>
      <c r="P61" s="521"/>
    </row>
    <row r="62" spans="1:17" ht="21" customHeight="1">
      <c r="A62" s="519"/>
      <c r="B62" s="520"/>
      <c r="C62" s="520"/>
      <c r="D62" s="520"/>
      <c r="E62" s="520"/>
      <c r="F62" s="520"/>
      <c r="G62" s="520"/>
      <c r="H62" s="520"/>
      <c r="I62" s="520"/>
      <c r="J62" s="520"/>
      <c r="K62" s="520"/>
      <c r="L62" s="520"/>
      <c r="M62" s="520"/>
      <c r="N62" s="520"/>
      <c r="O62" s="520"/>
      <c r="P62" s="521"/>
    </row>
    <row r="63" spans="1:17" ht="36" customHeight="1" thickBot="1">
      <c r="A63" s="522"/>
      <c r="B63" s="523"/>
      <c r="C63" s="523"/>
      <c r="D63" s="523"/>
      <c r="E63" s="523"/>
      <c r="F63" s="523"/>
      <c r="G63" s="523"/>
      <c r="H63" s="523"/>
      <c r="I63" s="523"/>
      <c r="J63" s="523"/>
      <c r="K63" s="523"/>
      <c r="L63" s="523"/>
      <c r="M63" s="523"/>
      <c r="N63" s="523"/>
      <c r="O63" s="523"/>
      <c r="P63" s="524"/>
    </row>
    <row r="64" spans="1:17" ht="55.5" customHeight="1">
      <c r="A64" s="267" t="s">
        <v>623</v>
      </c>
      <c r="B64" s="228"/>
      <c r="C64" s="228"/>
      <c r="D64" s="228"/>
      <c r="E64" s="228" t="s">
        <v>624</v>
      </c>
      <c r="F64" s="228"/>
      <c r="G64" s="228"/>
      <c r="H64" s="228" t="s">
        <v>121</v>
      </c>
      <c r="I64" s="268"/>
      <c r="J64" s="269"/>
      <c r="K64" s="269"/>
      <c r="L64" s="269"/>
      <c r="M64" s="269"/>
      <c r="N64" s="269"/>
      <c r="O64" s="269"/>
      <c r="P64" s="269"/>
    </row>
    <row r="65" spans="1:16" ht="21" customHeight="1">
      <c r="A65" s="518"/>
      <c r="B65" s="518"/>
      <c r="C65" s="518"/>
      <c r="D65" s="518"/>
      <c r="E65" s="518"/>
      <c r="F65" s="518"/>
      <c r="G65" s="518"/>
      <c r="H65" s="518"/>
      <c r="I65" s="518"/>
      <c r="J65" s="518"/>
      <c r="K65" s="518"/>
      <c r="L65" s="518"/>
      <c r="M65" s="518"/>
      <c r="N65" s="518"/>
      <c r="O65" s="518"/>
      <c r="P65" s="518"/>
    </row>
    <row r="66" spans="1:16" ht="21" customHeight="1">
      <c r="A66" s="518"/>
      <c r="B66" s="518"/>
      <c r="C66" s="518"/>
      <c r="D66" s="518"/>
      <c r="E66" s="518"/>
      <c r="F66" s="518"/>
      <c r="G66" s="518"/>
      <c r="H66" s="518"/>
      <c r="I66" s="518"/>
      <c r="J66" s="518"/>
      <c r="K66" s="518"/>
      <c r="L66" s="518"/>
      <c r="M66" s="518"/>
      <c r="N66" s="518"/>
      <c r="O66" s="518"/>
      <c r="P66" s="518"/>
    </row>
    <row r="67" spans="1:16" ht="21" customHeight="1">
      <c r="A67" s="518"/>
      <c r="B67" s="518"/>
      <c r="C67" s="518"/>
      <c r="D67" s="518"/>
      <c r="E67" s="518"/>
      <c r="F67" s="518"/>
      <c r="G67" s="518"/>
      <c r="H67" s="518"/>
      <c r="I67" s="518"/>
      <c r="J67" s="518"/>
      <c r="K67" s="518"/>
      <c r="L67" s="518"/>
      <c r="M67" s="518"/>
      <c r="N67" s="518"/>
      <c r="O67" s="518"/>
      <c r="P67" s="518"/>
    </row>
    <row r="68" spans="1:16" ht="21" customHeight="1">
      <c r="A68" s="266"/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</row>
    <row r="69" spans="1:16" ht="21" customHeight="1">
      <c r="A69" s="266"/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</row>
  </sheetData>
  <sheetProtection selectLockedCells="1" selectUnlockedCells="1"/>
  <mergeCells count="331">
    <mergeCell ref="A59:I59"/>
    <mergeCell ref="A65:P67"/>
    <mergeCell ref="A60:P63"/>
    <mergeCell ref="B42:B43"/>
    <mergeCell ref="D42:D43"/>
    <mergeCell ref="F42:F43"/>
    <mergeCell ref="G42:G43"/>
    <mergeCell ref="I42:I43"/>
    <mergeCell ref="J42:J43"/>
    <mergeCell ref="A56:B56"/>
    <mergeCell ref="C56:D56"/>
    <mergeCell ref="A55:B55"/>
    <mergeCell ref="C55:D55"/>
    <mergeCell ref="A57:B57"/>
    <mergeCell ref="C57:D57"/>
    <mergeCell ref="N48:N49"/>
    <mergeCell ref="O48:O49"/>
    <mergeCell ref="P48:P49"/>
    <mergeCell ref="B48:B49"/>
    <mergeCell ref="D48:D49"/>
    <mergeCell ref="F48:F49"/>
    <mergeCell ref="G48:G49"/>
    <mergeCell ref="I48:I49"/>
    <mergeCell ref="J48:J49"/>
    <mergeCell ref="J36:J37"/>
    <mergeCell ref="K36:K37"/>
    <mergeCell ref="F34:F35"/>
    <mergeCell ref="G34:G35"/>
    <mergeCell ref="I34:I35"/>
    <mergeCell ref="J34:J35"/>
    <mergeCell ref="K34:K35"/>
    <mergeCell ref="L57:N57"/>
    <mergeCell ref="O57:P57"/>
    <mergeCell ref="F56:G56"/>
    <mergeCell ref="I56:K56"/>
    <mergeCell ref="L56:N56"/>
    <mergeCell ref="O56:P56"/>
    <mergeCell ref="F55:G55"/>
    <mergeCell ref="I55:K55"/>
    <mergeCell ref="L55:N55"/>
    <mergeCell ref="O55:P55"/>
    <mergeCell ref="F57:G57"/>
    <mergeCell ref="I57:K57"/>
    <mergeCell ref="L54:N54"/>
    <mergeCell ref="O54:P54"/>
    <mergeCell ref="K48:K49"/>
    <mergeCell ref="L48:L49"/>
    <mergeCell ref="M48:M49"/>
    <mergeCell ref="A54:B54"/>
    <mergeCell ref="C54:D54"/>
    <mergeCell ref="F54:G54"/>
    <mergeCell ref="I54:K54"/>
    <mergeCell ref="B50:B51"/>
    <mergeCell ref="G50:G51"/>
    <mergeCell ref="D50:D51"/>
    <mergeCell ref="F50:F51"/>
    <mergeCell ref="J50:J51"/>
    <mergeCell ref="K50:K51"/>
    <mergeCell ref="L46:L47"/>
    <mergeCell ref="M46:M47"/>
    <mergeCell ref="N46:N47"/>
    <mergeCell ref="O46:O47"/>
    <mergeCell ref="P46:P47"/>
    <mergeCell ref="B46:B47"/>
    <mergeCell ref="D46:D47"/>
    <mergeCell ref="F46:F47"/>
    <mergeCell ref="G46:G47"/>
    <mergeCell ref="I46:I47"/>
    <mergeCell ref="J46:J47"/>
    <mergeCell ref="K46:K47"/>
    <mergeCell ref="N44:N45"/>
    <mergeCell ref="O44:O45"/>
    <mergeCell ref="P44:P45"/>
    <mergeCell ref="B44:B45"/>
    <mergeCell ref="D44:D45"/>
    <mergeCell ref="F44:F45"/>
    <mergeCell ref="G44:G45"/>
    <mergeCell ref="I44:I45"/>
    <mergeCell ref="J44:J45"/>
    <mergeCell ref="K44:K45"/>
    <mergeCell ref="L44:L45"/>
    <mergeCell ref="M44:M45"/>
    <mergeCell ref="P40:P41"/>
    <mergeCell ref="N38:N39"/>
    <mergeCell ref="O38:O39"/>
    <mergeCell ref="P38:P39"/>
    <mergeCell ref="K42:K43"/>
    <mergeCell ref="L42:L43"/>
    <mergeCell ref="M42:M43"/>
    <mergeCell ref="N42:N43"/>
    <mergeCell ref="O42:O43"/>
    <mergeCell ref="P42:P43"/>
    <mergeCell ref="M38:M39"/>
    <mergeCell ref="L36:L37"/>
    <mergeCell ref="M36:M37"/>
    <mergeCell ref="N36:N37"/>
    <mergeCell ref="O36:O37"/>
    <mergeCell ref="L40:L41"/>
    <mergeCell ref="M40:M41"/>
    <mergeCell ref="N40:N41"/>
    <mergeCell ref="O40:O41"/>
    <mergeCell ref="N34:N35"/>
    <mergeCell ref="O34:O35"/>
    <mergeCell ref="L34:L35"/>
    <mergeCell ref="M34:M35"/>
    <mergeCell ref="P34:P35"/>
    <mergeCell ref="B36:B37"/>
    <mergeCell ref="D36:D37"/>
    <mergeCell ref="F36:F37"/>
    <mergeCell ref="G36:G37"/>
    <mergeCell ref="I36:I37"/>
    <mergeCell ref="B40:B41"/>
    <mergeCell ref="D40:D41"/>
    <mergeCell ref="F40:F41"/>
    <mergeCell ref="G40:G41"/>
    <mergeCell ref="I40:I41"/>
    <mergeCell ref="J40:J41"/>
    <mergeCell ref="K40:K41"/>
    <mergeCell ref="P36:P37"/>
    <mergeCell ref="B38:B39"/>
    <mergeCell ref="D38:D39"/>
    <mergeCell ref="F38:F39"/>
    <mergeCell ref="G38:G39"/>
    <mergeCell ref="I38:I39"/>
    <mergeCell ref="J38:J39"/>
    <mergeCell ref="K38:K39"/>
    <mergeCell ref="L38:L39"/>
    <mergeCell ref="B34:B35"/>
    <mergeCell ref="D34:D35"/>
    <mergeCell ref="B30:B31"/>
    <mergeCell ref="D30:D31"/>
    <mergeCell ref="F30:F31"/>
    <mergeCell ref="G30:G31"/>
    <mergeCell ref="I30:I31"/>
    <mergeCell ref="P30:P31"/>
    <mergeCell ref="B32:B33"/>
    <mergeCell ref="D32:D33"/>
    <mergeCell ref="F32:F33"/>
    <mergeCell ref="G32:G33"/>
    <mergeCell ref="I32:I33"/>
    <mergeCell ref="J32:J33"/>
    <mergeCell ref="K32:K33"/>
    <mergeCell ref="L32:L33"/>
    <mergeCell ref="M32:M33"/>
    <mergeCell ref="J30:J31"/>
    <mergeCell ref="K30:K31"/>
    <mergeCell ref="L30:L31"/>
    <mergeCell ref="M30:M31"/>
    <mergeCell ref="N30:N31"/>
    <mergeCell ref="O30:O31"/>
    <mergeCell ref="N32:N33"/>
    <mergeCell ref="O32:O33"/>
    <mergeCell ref="P32:P33"/>
    <mergeCell ref="N26:N27"/>
    <mergeCell ref="O26:O27"/>
    <mergeCell ref="P26:P27"/>
    <mergeCell ref="B28:B29"/>
    <mergeCell ref="D28:D29"/>
    <mergeCell ref="F28:F29"/>
    <mergeCell ref="G28:G29"/>
    <mergeCell ref="I28:I29"/>
    <mergeCell ref="J28:J29"/>
    <mergeCell ref="K28:K29"/>
    <mergeCell ref="L28:L29"/>
    <mergeCell ref="M28:M29"/>
    <mergeCell ref="N28:N29"/>
    <mergeCell ref="O28:O29"/>
    <mergeCell ref="P28:P29"/>
    <mergeCell ref="B26:B27"/>
    <mergeCell ref="D26:D27"/>
    <mergeCell ref="F26:F27"/>
    <mergeCell ref="G26:G27"/>
    <mergeCell ref="I26:I27"/>
    <mergeCell ref="J26:J27"/>
    <mergeCell ref="K26:K27"/>
    <mergeCell ref="L26:L27"/>
    <mergeCell ref="M26:M27"/>
    <mergeCell ref="N22:N23"/>
    <mergeCell ref="O22:O23"/>
    <mergeCell ref="P22:P23"/>
    <mergeCell ref="B24:B25"/>
    <mergeCell ref="D24:D25"/>
    <mergeCell ref="F24:F25"/>
    <mergeCell ref="G24:G25"/>
    <mergeCell ref="I24:I25"/>
    <mergeCell ref="P24:P25"/>
    <mergeCell ref="J24:J25"/>
    <mergeCell ref="K24:K25"/>
    <mergeCell ref="L24:L25"/>
    <mergeCell ref="M24:M25"/>
    <mergeCell ref="N24:N25"/>
    <mergeCell ref="O24:O25"/>
    <mergeCell ref="B22:B23"/>
    <mergeCell ref="D22:D23"/>
    <mergeCell ref="F22:F23"/>
    <mergeCell ref="G22:G23"/>
    <mergeCell ref="I22:I23"/>
    <mergeCell ref="J22:J23"/>
    <mergeCell ref="K22:K23"/>
    <mergeCell ref="L22:L23"/>
    <mergeCell ref="M22:M23"/>
    <mergeCell ref="P18:P19"/>
    <mergeCell ref="B20:B21"/>
    <mergeCell ref="D20:D21"/>
    <mergeCell ref="F20:F21"/>
    <mergeCell ref="G20:G21"/>
    <mergeCell ref="I20:I21"/>
    <mergeCell ref="J20:J21"/>
    <mergeCell ref="K20:K21"/>
    <mergeCell ref="L20:L21"/>
    <mergeCell ref="M20:M21"/>
    <mergeCell ref="J18:J19"/>
    <mergeCell ref="K18:K19"/>
    <mergeCell ref="L18:L19"/>
    <mergeCell ref="M18:M19"/>
    <mergeCell ref="N18:N19"/>
    <mergeCell ref="O18:O19"/>
    <mergeCell ref="N20:N21"/>
    <mergeCell ref="O20:O21"/>
    <mergeCell ref="P20:P21"/>
    <mergeCell ref="B18:B19"/>
    <mergeCell ref="D18:D19"/>
    <mergeCell ref="F18:F19"/>
    <mergeCell ref="G18:G19"/>
    <mergeCell ref="I18:I19"/>
    <mergeCell ref="P16:P17"/>
    <mergeCell ref="B14:B15"/>
    <mergeCell ref="D14:D15"/>
    <mergeCell ref="F14:F15"/>
    <mergeCell ref="G14:G15"/>
    <mergeCell ref="I14:I15"/>
    <mergeCell ref="J14:J15"/>
    <mergeCell ref="K14:K15"/>
    <mergeCell ref="L14:L15"/>
    <mergeCell ref="M14:M15"/>
    <mergeCell ref="F16:F17"/>
    <mergeCell ref="G16:G17"/>
    <mergeCell ref="I16:I17"/>
    <mergeCell ref="J16:J17"/>
    <mergeCell ref="K16:K17"/>
    <mergeCell ref="L16:L17"/>
    <mergeCell ref="M16:M17"/>
    <mergeCell ref="N16:N17"/>
    <mergeCell ref="O16:O17"/>
    <mergeCell ref="N10:N11"/>
    <mergeCell ref="O10:O11"/>
    <mergeCell ref="P10:P11"/>
    <mergeCell ref="B12:B13"/>
    <mergeCell ref="D12:D13"/>
    <mergeCell ref="F12:F13"/>
    <mergeCell ref="G12:G13"/>
    <mergeCell ref="I12:I13"/>
    <mergeCell ref="P12:P13"/>
    <mergeCell ref="J12:J13"/>
    <mergeCell ref="K12:K13"/>
    <mergeCell ref="L12:L13"/>
    <mergeCell ref="M12:M13"/>
    <mergeCell ref="N12:N13"/>
    <mergeCell ref="O12:O13"/>
    <mergeCell ref="B10:B11"/>
    <mergeCell ref="D10:D11"/>
    <mergeCell ref="F10:F11"/>
    <mergeCell ref="G10:G11"/>
    <mergeCell ref="I10:I11"/>
    <mergeCell ref="J10:J11"/>
    <mergeCell ref="K10:K11"/>
    <mergeCell ref="L10:L11"/>
    <mergeCell ref="M10:M11"/>
    <mergeCell ref="P6:P7"/>
    <mergeCell ref="B8:B9"/>
    <mergeCell ref="D8:D9"/>
    <mergeCell ref="N6:N7"/>
    <mergeCell ref="O6:O7"/>
    <mergeCell ref="N8:N9"/>
    <mergeCell ref="O8:O9"/>
    <mergeCell ref="P8:P9"/>
    <mergeCell ref="B6:B7"/>
    <mergeCell ref="I6:I7"/>
    <mergeCell ref="D6:D7"/>
    <mergeCell ref="F6:F7"/>
    <mergeCell ref="G6:G7"/>
    <mergeCell ref="F8:F9"/>
    <mergeCell ref="G8:G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A1:P1"/>
    <mergeCell ref="C3:D3"/>
    <mergeCell ref="E3:F3"/>
    <mergeCell ref="J4:J5"/>
    <mergeCell ref="K4:K5"/>
    <mergeCell ref="L4:L5"/>
    <mergeCell ref="M4:M5"/>
    <mergeCell ref="N4:N5"/>
    <mergeCell ref="O4:O5"/>
    <mergeCell ref="P4:P5"/>
    <mergeCell ref="B4:B5"/>
    <mergeCell ref="D4:D5"/>
    <mergeCell ref="F4:F5"/>
    <mergeCell ref="G4:G5"/>
    <mergeCell ref="I4:I5"/>
    <mergeCell ref="Q12:Q13"/>
    <mergeCell ref="N52:N53"/>
    <mergeCell ref="O52:O53"/>
    <mergeCell ref="P52:P53"/>
    <mergeCell ref="B52:B53"/>
    <mergeCell ref="D52:D53"/>
    <mergeCell ref="F52:F53"/>
    <mergeCell ref="G52:G53"/>
    <mergeCell ref="I52:I53"/>
    <mergeCell ref="J52:J53"/>
    <mergeCell ref="K52:K53"/>
    <mergeCell ref="L52:L53"/>
    <mergeCell ref="M52:M53"/>
    <mergeCell ref="L50:L51"/>
    <mergeCell ref="M50:M51"/>
    <mergeCell ref="N50:N51"/>
    <mergeCell ref="O50:O51"/>
    <mergeCell ref="P50:P51"/>
    <mergeCell ref="I50:I51"/>
    <mergeCell ref="N14:N15"/>
    <mergeCell ref="O14:O15"/>
    <mergeCell ref="P14:P15"/>
    <mergeCell ref="B16:B17"/>
    <mergeCell ref="D16:D17"/>
  </mergeCells>
  <phoneticPr fontId="3" type="noConversion"/>
  <printOptions horizontalCentered="1" verticalCentered="1"/>
  <pageMargins left="0" right="0" top="0.23622047244094491" bottom="0.15748031496062992" header="0.27559055118110237" footer="0.23622047244094491"/>
  <pageSetup paperSize="9" scale="81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2F15-B612-402E-A434-C0068269749C}">
  <sheetPr>
    <pageSetUpPr fitToPage="1"/>
  </sheetPr>
  <dimension ref="A1:U56"/>
  <sheetViews>
    <sheetView workbookViewId="0">
      <selection sqref="A1:P1"/>
    </sheetView>
  </sheetViews>
  <sheetFormatPr defaultColWidth="8.875" defaultRowHeight="21" customHeight="1"/>
  <cols>
    <col min="1" max="1" width="7.875" style="22" customWidth="1"/>
    <col min="2" max="2" width="10.875" style="86" customWidth="1"/>
    <col min="3" max="3" width="16.875" style="10" customWidth="1"/>
    <col min="4" max="4" width="3.875" style="10" customWidth="1"/>
    <col min="5" max="5" width="16.875" style="10" customWidth="1"/>
    <col min="6" max="6" width="3.875" style="10" customWidth="1"/>
    <col min="7" max="7" width="10.875" style="10" customWidth="1"/>
    <col min="8" max="8" width="16.875" style="10" customWidth="1"/>
    <col min="9" max="9" width="3.875" style="87" customWidth="1"/>
    <col min="10" max="15" width="3.875" style="10" hidden="1" customWidth="1"/>
    <col min="16" max="16" width="6.5" style="88" hidden="1" customWidth="1"/>
    <col min="17" max="16384" width="8.875" style="10"/>
  </cols>
  <sheetData>
    <row r="1" spans="1:17" s="2" customFormat="1" ht="27" customHeight="1" thickBot="1">
      <c r="A1" s="616" t="s">
        <v>275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1"/>
    </row>
    <row r="2" spans="1:17" s="11" customFormat="1" ht="23.45" customHeight="1" thickBot="1">
      <c r="A2" s="3" t="s">
        <v>0</v>
      </c>
      <c r="B2" s="4" t="s">
        <v>1</v>
      </c>
      <c r="C2" s="617" t="s">
        <v>2</v>
      </c>
      <c r="D2" s="618"/>
      <c r="E2" s="617" t="s">
        <v>3</v>
      </c>
      <c r="F2" s="619"/>
      <c r="G2" s="5" t="s">
        <v>4</v>
      </c>
      <c r="H2" s="6" t="s">
        <v>5</v>
      </c>
      <c r="I2" s="7" t="s">
        <v>6</v>
      </c>
      <c r="J2" s="8" t="s">
        <v>7</v>
      </c>
      <c r="K2" s="8" t="s">
        <v>8</v>
      </c>
      <c r="L2" s="8" t="s">
        <v>9</v>
      </c>
      <c r="M2" s="8" t="s">
        <v>12</v>
      </c>
      <c r="N2" s="8" t="s">
        <v>10</v>
      </c>
      <c r="O2" s="8" t="s">
        <v>11</v>
      </c>
      <c r="P2" s="9" t="s">
        <v>13</v>
      </c>
      <c r="Q2" s="10"/>
    </row>
    <row r="3" spans="1:17" ht="17.45" hidden="1" customHeight="1">
      <c r="A3" s="26">
        <v>44865</v>
      </c>
      <c r="B3" s="536" t="s">
        <v>279</v>
      </c>
      <c r="C3" s="108" t="s">
        <v>280</v>
      </c>
      <c r="D3" s="538" t="s">
        <v>281</v>
      </c>
      <c r="E3" s="109" t="s">
        <v>282</v>
      </c>
      <c r="F3" s="538" t="s">
        <v>283</v>
      </c>
      <c r="G3" s="540" t="s">
        <v>18</v>
      </c>
      <c r="H3" s="109" t="s">
        <v>284</v>
      </c>
      <c r="I3" s="598"/>
      <c r="J3" s="621">
        <v>5.0999999999999996</v>
      </c>
      <c r="K3" s="594">
        <v>2.2000000000000002</v>
      </c>
      <c r="L3" s="594">
        <v>2.2999999999999998</v>
      </c>
      <c r="M3" s="594">
        <v>2</v>
      </c>
      <c r="N3" s="594"/>
      <c r="O3" s="594"/>
      <c r="P3" s="565">
        <f>J3*70+K3*77+L3*25+N3*60+O3*100+M3*45</f>
        <v>673.9</v>
      </c>
    </row>
    <row r="4" spans="1:17" s="18" customFormat="1" ht="17.45" hidden="1" customHeight="1">
      <c r="A4" s="29" t="s">
        <v>19</v>
      </c>
      <c r="B4" s="537"/>
      <c r="C4" s="110" t="s">
        <v>285</v>
      </c>
      <c r="D4" s="539"/>
      <c r="E4" s="111" t="s">
        <v>286</v>
      </c>
      <c r="F4" s="539"/>
      <c r="G4" s="541"/>
      <c r="H4" s="111" t="s">
        <v>287</v>
      </c>
      <c r="I4" s="599"/>
      <c r="J4" s="590"/>
      <c r="K4" s="551"/>
      <c r="L4" s="551"/>
      <c r="M4" s="551"/>
      <c r="N4" s="551"/>
      <c r="O4" s="551"/>
      <c r="P4" s="534" t="e">
        <v>#VALUE!</v>
      </c>
    </row>
    <row r="5" spans="1:17" ht="17.45" customHeight="1">
      <c r="A5" s="33">
        <f>A3+1</f>
        <v>44866</v>
      </c>
      <c r="B5" s="606" t="s">
        <v>20</v>
      </c>
      <c r="C5" s="34" t="s">
        <v>21</v>
      </c>
      <c r="D5" s="606" t="s">
        <v>22</v>
      </c>
      <c r="E5" s="27" t="s">
        <v>290</v>
      </c>
      <c r="F5" s="556" t="s">
        <v>17</v>
      </c>
      <c r="G5" s="558" t="s">
        <v>25</v>
      </c>
      <c r="H5" s="27" t="s">
        <v>26</v>
      </c>
      <c r="I5" s="548" t="s">
        <v>27</v>
      </c>
      <c r="J5" s="590">
        <v>5.3</v>
      </c>
      <c r="K5" s="551">
        <v>2</v>
      </c>
      <c r="L5" s="551">
        <v>1.8</v>
      </c>
      <c r="M5" s="551">
        <v>3</v>
      </c>
      <c r="N5" s="551">
        <v>1</v>
      </c>
      <c r="O5" s="551"/>
      <c r="P5" s="534">
        <f t="shared" ref="P5" si="0">J5*70+K5*77+L5*25+N5*60+O5*100+M5*45</f>
        <v>765</v>
      </c>
    </row>
    <row r="6" spans="1:17" s="18" customFormat="1" ht="17.45" customHeight="1">
      <c r="A6" s="29" t="s">
        <v>28</v>
      </c>
      <c r="B6" s="543"/>
      <c r="C6" s="35" t="s">
        <v>161</v>
      </c>
      <c r="D6" s="543"/>
      <c r="E6" s="32" t="s">
        <v>291</v>
      </c>
      <c r="F6" s="543"/>
      <c r="G6" s="558"/>
      <c r="H6" s="36" t="s">
        <v>241</v>
      </c>
      <c r="I6" s="549"/>
      <c r="J6" s="615"/>
      <c r="K6" s="620"/>
      <c r="L6" s="620"/>
      <c r="M6" s="620"/>
      <c r="N6" s="620"/>
      <c r="O6" s="620"/>
      <c r="P6" s="534" t="e">
        <v>#VALUE!</v>
      </c>
    </row>
    <row r="7" spans="1:17" ht="17.45" customHeight="1">
      <c r="A7" s="19">
        <f>A5+1</f>
        <v>44867</v>
      </c>
      <c r="B7" s="586" t="s">
        <v>31</v>
      </c>
      <c r="C7" s="13" t="s">
        <v>32</v>
      </c>
      <c r="D7" s="586" t="s">
        <v>24</v>
      </c>
      <c r="E7" s="37" t="s">
        <v>33</v>
      </c>
      <c r="F7" s="586" t="s">
        <v>34</v>
      </c>
      <c r="G7" s="558" t="s">
        <v>4</v>
      </c>
      <c r="H7" s="28" t="s">
        <v>35</v>
      </c>
      <c r="I7" s="587" t="s">
        <v>276</v>
      </c>
      <c r="J7" s="589">
        <v>5</v>
      </c>
      <c r="K7" s="550">
        <v>1.8</v>
      </c>
      <c r="L7" s="550">
        <v>2</v>
      </c>
      <c r="M7" s="550">
        <v>2.5</v>
      </c>
      <c r="N7" s="550"/>
      <c r="O7" s="550">
        <v>1</v>
      </c>
      <c r="P7" s="534">
        <f t="shared" ref="P7" si="1">J7*70+K7*77+L7*25+N7*60+O7*100+M7*45</f>
        <v>751.1</v>
      </c>
    </row>
    <row r="8" spans="1:17" ht="17.45" customHeight="1">
      <c r="A8" s="14" t="s">
        <v>36</v>
      </c>
      <c r="B8" s="571"/>
      <c r="C8" s="16" t="s">
        <v>37</v>
      </c>
      <c r="D8" s="571"/>
      <c r="E8" s="38" t="s">
        <v>292</v>
      </c>
      <c r="F8" s="571"/>
      <c r="G8" s="558"/>
      <c r="H8" s="32" t="s">
        <v>38</v>
      </c>
      <c r="I8" s="588"/>
      <c r="J8" s="590"/>
      <c r="K8" s="551"/>
      <c r="L8" s="551"/>
      <c r="M8" s="551"/>
      <c r="N8" s="551"/>
      <c r="O8" s="551"/>
      <c r="P8" s="534" t="e">
        <v>#VALUE!</v>
      </c>
    </row>
    <row r="9" spans="1:17" ht="17.45" customHeight="1">
      <c r="A9" s="19">
        <f>A7+1</f>
        <v>44868</v>
      </c>
      <c r="B9" s="586" t="s">
        <v>164</v>
      </c>
      <c r="C9" s="39" t="s">
        <v>162</v>
      </c>
      <c r="D9" s="586" t="s">
        <v>22</v>
      </c>
      <c r="E9" s="13" t="s">
        <v>39</v>
      </c>
      <c r="F9" s="586" t="s">
        <v>40</v>
      </c>
      <c r="G9" s="558" t="s">
        <v>25</v>
      </c>
      <c r="H9" s="20" t="s">
        <v>41</v>
      </c>
      <c r="I9" s="560"/>
      <c r="J9" s="590">
        <v>5</v>
      </c>
      <c r="K9" s="551">
        <v>2</v>
      </c>
      <c r="L9" s="551">
        <v>2</v>
      </c>
      <c r="M9" s="551">
        <v>3</v>
      </c>
      <c r="N9" s="551"/>
      <c r="O9" s="551"/>
      <c r="P9" s="534">
        <f t="shared" ref="P9" si="2">J9*70+K9*77+L9*25+N9*60+O9*100+M9*45</f>
        <v>689</v>
      </c>
    </row>
    <row r="10" spans="1:17" s="18" customFormat="1" ht="17.45" customHeight="1">
      <c r="A10" s="14" t="s">
        <v>14</v>
      </c>
      <c r="B10" s="571"/>
      <c r="C10" s="40" t="s">
        <v>163</v>
      </c>
      <c r="D10" s="571"/>
      <c r="E10" s="16" t="s">
        <v>42</v>
      </c>
      <c r="F10" s="571"/>
      <c r="G10" s="558"/>
      <c r="H10" s="17" t="s">
        <v>43</v>
      </c>
      <c r="I10" s="549"/>
      <c r="J10" s="590"/>
      <c r="K10" s="551"/>
      <c r="L10" s="551"/>
      <c r="M10" s="551"/>
      <c r="N10" s="551"/>
      <c r="O10" s="551"/>
      <c r="P10" s="534" t="e">
        <v>#VALUE!</v>
      </c>
    </row>
    <row r="11" spans="1:17" ht="17.45" customHeight="1">
      <c r="A11" s="19">
        <f>A9+1</f>
        <v>44869</v>
      </c>
      <c r="B11" s="600" t="s">
        <v>44</v>
      </c>
      <c r="C11" s="20" t="s">
        <v>45</v>
      </c>
      <c r="D11" s="586" t="s">
        <v>24</v>
      </c>
      <c r="E11" s="27" t="s">
        <v>288</v>
      </c>
      <c r="F11" s="586" t="s">
        <v>24</v>
      </c>
      <c r="G11" s="603" t="s">
        <v>47</v>
      </c>
      <c r="H11" s="41" t="s">
        <v>168</v>
      </c>
      <c r="I11" s="548" t="s">
        <v>27</v>
      </c>
      <c r="J11" s="551">
        <v>5</v>
      </c>
      <c r="K11" s="551">
        <v>2.5</v>
      </c>
      <c r="L11" s="551">
        <v>1.5</v>
      </c>
      <c r="M11" s="551">
        <v>2.5</v>
      </c>
      <c r="N11" s="551">
        <v>1</v>
      </c>
      <c r="O11" s="551"/>
      <c r="P11" s="534">
        <f t="shared" ref="P11" si="3">J11*70+K11*77+L11*25+N11*60+O11*100+M11*45</f>
        <v>752.5</v>
      </c>
    </row>
    <row r="12" spans="1:17" s="18" customFormat="1" ht="17.45" customHeight="1" thickBot="1">
      <c r="A12" s="23" t="s">
        <v>15</v>
      </c>
      <c r="B12" s="601"/>
      <c r="C12" s="24" t="s">
        <v>170</v>
      </c>
      <c r="D12" s="602"/>
      <c r="E12" s="62" t="s">
        <v>289</v>
      </c>
      <c r="F12" s="602"/>
      <c r="G12" s="574"/>
      <c r="H12" s="42" t="s">
        <v>169</v>
      </c>
      <c r="I12" s="548"/>
      <c r="J12" s="614"/>
      <c r="K12" s="614"/>
      <c r="L12" s="614"/>
      <c r="M12" s="614"/>
      <c r="N12" s="614"/>
      <c r="O12" s="614"/>
      <c r="P12" s="535" t="e">
        <v>#VALUE!</v>
      </c>
    </row>
    <row r="13" spans="1:17" ht="17.45" customHeight="1">
      <c r="A13" s="12">
        <f>A11+3</f>
        <v>44872</v>
      </c>
      <c r="B13" s="593" t="s">
        <v>50</v>
      </c>
      <c r="C13" s="43" t="s">
        <v>51</v>
      </c>
      <c r="D13" s="593" t="s">
        <v>17</v>
      </c>
      <c r="E13" s="13" t="s">
        <v>293</v>
      </c>
      <c r="F13" s="593" t="s">
        <v>24</v>
      </c>
      <c r="G13" s="596" t="s">
        <v>18</v>
      </c>
      <c r="H13" s="13" t="s">
        <v>52</v>
      </c>
      <c r="I13" s="613"/>
      <c r="J13" s="594">
        <v>5.5</v>
      </c>
      <c r="K13" s="594">
        <v>2</v>
      </c>
      <c r="L13" s="594">
        <v>1.7</v>
      </c>
      <c r="M13" s="594">
        <v>2.5</v>
      </c>
      <c r="N13" s="594"/>
      <c r="O13" s="594"/>
      <c r="P13" s="565">
        <f t="shared" ref="P13" si="4">J13*70+K13*77+L13*25+N13*60+O13*100+M13*45</f>
        <v>694</v>
      </c>
    </row>
    <row r="14" spans="1:17" s="18" customFormat="1" ht="17.45" customHeight="1">
      <c r="A14" s="14" t="s">
        <v>19</v>
      </c>
      <c r="B14" s="571"/>
      <c r="C14" s="38" t="s">
        <v>198</v>
      </c>
      <c r="D14" s="571"/>
      <c r="E14" s="16" t="s">
        <v>294</v>
      </c>
      <c r="F14" s="593"/>
      <c r="G14" s="597"/>
      <c r="H14" s="21" t="s">
        <v>53</v>
      </c>
      <c r="I14" s="576"/>
      <c r="J14" s="551"/>
      <c r="K14" s="551"/>
      <c r="L14" s="551"/>
      <c r="M14" s="551"/>
      <c r="N14" s="551"/>
      <c r="O14" s="551"/>
      <c r="P14" s="534" t="e">
        <v>#VALUE!</v>
      </c>
    </row>
    <row r="15" spans="1:17" ht="17.45" customHeight="1">
      <c r="A15" s="12">
        <f>A13+1</f>
        <v>44873</v>
      </c>
      <c r="B15" s="586" t="s">
        <v>54</v>
      </c>
      <c r="C15" s="13" t="s">
        <v>171</v>
      </c>
      <c r="D15" s="593" t="s">
        <v>55</v>
      </c>
      <c r="E15" s="13" t="s">
        <v>56</v>
      </c>
      <c r="F15" s="586" t="s">
        <v>34</v>
      </c>
      <c r="G15" s="612" t="s">
        <v>25</v>
      </c>
      <c r="H15" s="28" t="s">
        <v>242</v>
      </c>
      <c r="I15" s="548" t="s">
        <v>27</v>
      </c>
      <c r="J15" s="551">
        <v>5.3</v>
      </c>
      <c r="K15" s="551">
        <v>2.5</v>
      </c>
      <c r="L15" s="551">
        <v>1.5</v>
      </c>
      <c r="M15" s="551">
        <v>2</v>
      </c>
      <c r="N15" s="551">
        <v>1</v>
      </c>
      <c r="O15" s="551"/>
      <c r="P15" s="534">
        <f t="shared" ref="P15" si="5">J15*70+K15*77+L15*25+N15*60+O15*100+M15*45</f>
        <v>751</v>
      </c>
    </row>
    <row r="16" spans="1:17" s="18" customFormat="1" ht="17.45" customHeight="1">
      <c r="A16" s="14" t="s">
        <v>28</v>
      </c>
      <c r="B16" s="571"/>
      <c r="C16" s="16" t="s">
        <v>172</v>
      </c>
      <c r="D16" s="571"/>
      <c r="E16" s="16" t="s">
        <v>57</v>
      </c>
      <c r="F16" s="571"/>
      <c r="G16" s="558"/>
      <c r="H16" s="32" t="s">
        <v>243</v>
      </c>
      <c r="I16" s="549"/>
      <c r="J16" s="551"/>
      <c r="K16" s="551"/>
      <c r="L16" s="551"/>
      <c r="M16" s="551"/>
      <c r="N16" s="551"/>
      <c r="O16" s="551"/>
      <c r="P16" s="534" t="e">
        <v>#VALUE!</v>
      </c>
    </row>
    <row r="17" spans="1:16" ht="17.45" customHeight="1">
      <c r="A17" s="19">
        <f>A15+1</f>
        <v>44874</v>
      </c>
      <c r="B17" s="586" t="s">
        <v>31</v>
      </c>
      <c r="C17" s="20" t="s">
        <v>224</v>
      </c>
      <c r="D17" s="586" t="s">
        <v>34</v>
      </c>
      <c r="E17" s="44" t="s">
        <v>59</v>
      </c>
      <c r="F17" s="586" t="s">
        <v>60</v>
      </c>
      <c r="G17" s="558" t="s">
        <v>4</v>
      </c>
      <c r="H17" s="28" t="s">
        <v>61</v>
      </c>
      <c r="I17" s="587" t="s">
        <v>276</v>
      </c>
      <c r="J17" s="589">
        <v>5</v>
      </c>
      <c r="K17" s="550">
        <v>2.5</v>
      </c>
      <c r="L17" s="550">
        <v>1.5</v>
      </c>
      <c r="M17" s="550">
        <v>2</v>
      </c>
      <c r="N17" s="550"/>
      <c r="O17" s="550">
        <v>1</v>
      </c>
      <c r="P17" s="534">
        <f t="shared" ref="P17" si="6">J17*70+K17*77+L17*25+N17*60+O17*100+M17*45</f>
        <v>770</v>
      </c>
    </row>
    <row r="18" spans="1:16" s="18" customFormat="1" ht="17.45" customHeight="1">
      <c r="A18" s="14" t="s">
        <v>36</v>
      </c>
      <c r="B18" s="571"/>
      <c r="C18" s="21" t="s">
        <v>225</v>
      </c>
      <c r="D18" s="593"/>
      <c r="E18" s="99" t="s">
        <v>62</v>
      </c>
      <c r="F18" s="593"/>
      <c r="G18" s="558"/>
      <c r="H18" s="32" t="s">
        <v>63</v>
      </c>
      <c r="I18" s="588"/>
      <c r="J18" s="590"/>
      <c r="K18" s="551"/>
      <c r="L18" s="551"/>
      <c r="M18" s="551"/>
      <c r="N18" s="551"/>
      <c r="O18" s="551"/>
      <c r="P18" s="534" t="e">
        <v>#VALUE!</v>
      </c>
    </row>
    <row r="19" spans="1:16" ht="17.45" customHeight="1">
      <c r="A19" s="45">
        <f>A17+1</f>
        <v>44875</v>
      </c>
      <c r="B19" s="556" t="s">
        <v>165</v>
      </c>
      <c r="C19" s="46" t="s">
        <v>226</v>
      </c>
      <c r="D19" s="610" t="s">
        <v>24</v>
      </c>
      <c r="E19" s="27" t="s">
        <v>69</v>
      </c>
      <c r="F19" s="556" t="s">
        <v>24</v>
      </c>
      <c r="G19" s="612" t="s">
        <v>25</v>
      </c>
      <c r="H19" s="27" t="s">
        <v>64</v>
      </c>
      <c r="I19" s="560"/>
      <c r="J19" s="589">
        <v>5</v>
      </c>
      <c r="K19" s="550">
        <v>2.2000000000000002</v>
      </c>
      <c r="L19" s="550">
        <v>2</v>
      </c>
      <c r="M19" s="550">
        <v>3</v>
      </c>
      <c r="N19" s="550"/>
      <c r="O19" s="550"/>
      <c r="P19" s="534">
        <f t="shared" ref="P19" si="7">J19*70+K19*77+L19*25+N19*60+O19*100+M19*45</f>
        <v>704.4</v>
      </c>
    </row>
    <row r="20" spans="1:16" s="48" customFormat="1" ht="17.45" customHeight="1">
      <c r="A20" s="29" t="s">
        <v>14</v>
      </c>
      <c r="B20" s="543"/>
      <c r="C20" s="47" t="s">
        <v>227</v>
      </c>
      <c r="D20" s="611"/>
      <c r="E20" s="32" t="s">
        <v>70</v>
      </c>
      <c r="F20" s="543"/>
      <c r="G20" s="558"/>
      <c r="H20" s="36" t="s">
        <v>65</v>
      </c>
      <c r="I20" s="549"/>
      <c r="J20" s="590"/>
      <c r="K20" s="551"/>
      <c r="L20" s="551"/>
      <c r="M20" s="551"/>
      <c r="N20" s="551"/>
      <c r="O20" s="551"/>
      <c r="P20" s="534" t="e">
        <v>#VALUE!</v>
      </c>
    </row>
    <row r="21" spans="1:16" ht="17.45" customHeight="1">
      <c r="A21" s="19">
        <f>A19+1</f>
        <v>44876</v>
      </c>
      <c r="B21" s="600" t="s">
        <v>66</v>
      </c>
      <c r="C21" s="43" t="s">
        <v>228</v>
      </c>
      <c r="D21" s="586" t="s">
        <v>17</v>
      </c>
      <c r="E21" s="20" t="s">
        <v>173</v>
      </c>
      <c r="F21" s="586" t="s">
        <v>16</v>
      </c>
      <c r="G21" s="547" t="s">
        <v>47</v>
      </c>
      <c r="H21" s="28" t="s">
        <v>193</v>
      </c>
      <c r="I21" s="560" t="s">
        <v>27</v>
      </c>
      <c r="J21" s="551">
        <v>5.2</v>
      </c>
      <c r="K21" s="551">
        <v>2.1</v>
      </c>
      <c r="L21" s="551">
        <v>1.9</v>
      </c>
      <c r="M21" s="551">
        <v>2</v>
      </c>
      <c r="N21" s="551">
        <v>1</v>
      </c>
      <c r="O21" s="551"/>
      <c r="P21" s="534">
        <f t="shared" ref="P21" si="8">J21*70+K21*77+L21*25+N21*60+O21*100+M21*45</f>
        <v>723.2</v>
      </c>
    </row>
    <row r="22" spans="1:16" ht="17.45" customHeight="1" thickBot="1">
      <c r="A22" s="49" t="s">
        <v>67</v>
      </c>
      <c r="B22" s="608"/>
      <c r="C22" s="50" t="s">
        <v>244</v>
      </c>
      <c r="D22" s="602"/>
      <c r="E22" s="24" t="s">
        <v>174</v>
      </c>
      <c r="F22" s="602"/>
      <c r="G22" s="609"/>
      <c r="H22" s="62" t="s">
        <v>194</v>
      </c>
      <c r="I22" s="548"/>
      <c r="J22" s="551"/>
      <c r="K22" s="551"/>
      <c r="L22" s="551"/>
      <c r="M22" s="551"/>
      <c r="N22" s="551"/>
      <c r="O22" s="551"/>
      <c r="P22" s="535" t="e">
        <v>#VALUE!</v>
      </c>
    </row>
    <row r="23" spans="1:16" s="11" customFormat="1" ht="17.45" customHeight="1">
      <c r="A23" s="26">
        <f>A21+3</f>
        <v>44879</v>
      </c>
      <c r="B23" s="542" t="s">
        <v>68</v>
      </c>
      <c r="C23" s="27" t="s">
        <v>246</v>
      </c>
      <c r="D23" s="606" t="s">
        <v>34</v>
      </c>
      <c r="E23" s="27" t="s">
        <v>176</v>
      </c>
      <c r="F23" s="606" t="s">
        <v>24</v>
      </c>
      <c r="G23" s="607" t="s">
        <v>18</v>
      </c>
      <c r="H23" s="27" t="s">
        <v>229</v>
      </c>
      <c r="I23" s="598"/>
      <c r="J23" s="594">
        <v>5.0999999999999996</v>
      </c>
      <c r="K23" s="594">
        <v>2.5</v>
      </c>
      <c r="L23" s="594">
        <v>1.7</v>
      </c>
      <c r="M23" s="594">
        <v>2</v>
      </c>
      <c r="N23" s="594"/>
      <c r="O23" s="594"/>
      <c r="P23" s="565">
        <f t="shared" ref="P23" si="9">J23*70+K23*77+L23*25+N23*60+O23*100+M23*45</f>
        <v>682</v>
      </c>
    </row>
    <row r="24" spans="1:16" s="11" customFormat="1" ht="17.45" customHeight="1">
      <c r="A24" s="29" t="s">
        <v>19</v>
      </c>
      <c r="B24" s="543"/>
      <c r="C24" s="31" t="s">
        <v>230</v>
      </c>
      <c r="D24" s="543"/>
      <c r="E24" s="32" t="s">
        <v>273</v>
      </c>
      <c r="F24" s="543"/>
      <c r="G24" s="575"/>
      <c r="H24" s="47" t="s">
        <v>247</v>
      </c>
      <c r="I24" s="599"/>
      <c r="J24" s="551"/>
      <c r="K24" s="551"/>
      <c r="L24" s="551"/>
      <c r="M24" s="551"/>
      <c r="N24" s="551"/>
      <c r="O24" s="551"/>
      <c r="P24" s="534" t="e">
        <v>#VALUE!</v>
      </c>
    </row>
    <row r="25" spans="1:16" s="11" customFormat="1" ht="17.45" customHeight="1">
      <c r="A25" s="33">
        <f>A23+1</f>
        <v>44880</v>
      </c>
      <c r="B25" s="552" t="s">
        <v>71</v>
      </c>
      <c r="C25" s="39" t="s">
        <v>178</v>
      </c>
      <c r="D25" s="606" t="s">
        <v>22</v>
      </c>
      <c r="E25" s="13" t="s">
        <v>83</v>
      </c>
      <c r="F25" s="586" t="s">
        <v>16</v>
      </c>
      <c r="G25" s="558" t="s">
        <v>25</v>
      </c>
      <c r="H25" s="27" t="s">
        <v>74</v>
      </c>
      <c r="I25" s="548" t="s">
        <v>27</v>
      </c>
      <c r="J25" s="551">
        <v>5.3</v>
      </c>
      <c r="K25" s="551">
        <v>2.5</v>
      </c>
      <c r="L25" s="551">
        <v>1.5</v>
      </c>
      <c r="M25" s="551">
        <v>2</v>
      </c>
      <c r="N25" s="551">
        <v>1</v>
      </c>
      <c r="O25" s="551"/>
      <c r="P25" s="534">
        <f t="shared" ref="P25" si="10">J25*70+K25*77+L25*25+N25*60+O25*100+M25*45</f>
        <v>751</v>
      </c>
    </row>
    <row r="26" spans="1:16" s="25" customFormat="1" ht="17.45" customHeight="1">
      <c r="A26" s="29" t="s">
        <v>28</v>
      </c>
      <c r="B26" s="605"/>
      <c r="C26" s="52" t="s">
        <v>295</v>
      </c>
      <c r="D26" s="543"/>
      <c r="E26" s="16" t="s">
        <v>249</v>
      </c>
      <c r="F26" s="571"/>
      <c r="G26" s="558"/>
      <c r="H26" s="47" t="s">
        <v>75</v>
      </c>
      <c r="I26" s="549"/>
      <c r="J26" s="551"/>
      <c r="K26" s="551"/>
      <c r="L26" s="551"/>
      <c r="M26" s="551"/>
      <c r="N26" s="551"/>
      <c r="O26" s="551"/>
      <c r="P26" s="534" t="e">
        <v>#VALUE!</v>
      </c>
    </row>
    <row r="27" spans="1:16" s="11" customFormat="1" ht="17.45" customHeight="1">
      <c r="A27" s="19">
        <f>A25+1</f>
        <v>44881</v>
      </c>
      <c r="B27" s="592" t="s">
        <v>31</v>
      </c>
      <c r="C27" s="13" t="s">
        <v>76</v>
      </c>
      <c r="D27" s="586" t="s">
        <v>16</v>
      </c>
      <c r="E27" s="13" t="s">
        <v>73</v>
      </c>
      <c r="F27" s="556" t="s">
        <v>203</v>
      </c>
      <c r="G27" s="558" t="s">
        <v>4</v>
      </c>
      <c r="H27" s="28" t="s">
        <v>77</v>
      </c>
      <c r="I27" s="587" t="s">
        <v>276</v>
      </c>
      <c r="J27" s="589">
        <v>5</v>
      </c>
      <c r="K27" s="550">
        <v>2</v>
      </c>
      <c r="L27" s="550">
        <v>1.8</v>
      </c>
      <c r="M27" s="550">
        <v>2</v>
      </c>
      <c r="N27" s="550"/>
      <c r="O27" s="550">
        <v>1</v>
      </c>
      <c r="P27" s="534">
        <f t="shared" ref="P27" si="11">J27*70+K27*77+L27*25+N27*60+O27*100+M27*45</f>
        <v>739</v>
      </c>
    </row>
    <row r="28" spans="1:16" s="25" customFormat="1" ht="17.45" customHeight="1">
      <c r="A28" s="14" t="s">
        <v>36</v>
      </c>
      <c r="B28" s="604"/>
      <c r="C28" s="16" t="s">
        <v>297</v>
      </c>
      <c r="D28" s="571"/>
      <c r="E28" s="16" t="s">
        <v>177</v>
      </c>
      <c r="F28" s="543"/>
      <c r="G28" s="558"/>
      <c r="H28" s="32" t="s">
        <v>77</v>
      </c>
      <c r="I28" s="588"/>
      <c r="J28" s="590"/>
      <c r="K28" s="551"/>
      <c r="L28" s="551"/>
      <c r="M28" s="551"/>
      <c r="N28" s="551"/>
      <c r="O28" s="551"/>
      <c r="P28" s="534" t="e">
        <v>#VALUE!</v>
      </c>
    </row>
    <row r="29" spans="1:16" s="11" customFormat="1" ht="17.45" customHeight="1">
      <c r="A29" s="19">
        <f>A27+1</f>
        <v>44882</v>
      </c>
      <c r="B29" s="592" t="s">
        <v>20</v>
      </c>
      <c r="C29" s="53" t="s">
        <v>296</v>
      </c>
      <c r="D29" s="586" t="s">
        <v>219</v>
      </c>
      <c r="E29" s="13" t="s">
        <v>78</v>
      </c>
      <c r="F29" s="593" t="s">
        <v>72</v>
      </c>
      <c r="G29" s="558" t="s">
        <v>25</v>
      </c>
      <c r="H29" s="13" t="s">
        <v>79</v>
      </c>
      <c r="I29" s="560"/>
      <c r="J29" s="589">
        <v>5</v>
      </c>
      <c r="K29" s="550">
        <v>2.5</v>
      </c>
      <c r="L29" s="550">
        <v>2</v>
      </c>
      <c r="M29" s="550">
        <v>3</v>
      </c>
      <c r="N29" s="550"/>
      <c r="O29" s="550"/>
      <c r="P29" s="534">
        <f t="shared" ref="P29" si="12">J29*70+K29*77+L29*25+N29*60+O29*100+M29*45</f>
        <v>727.5</v>
      </c>
    </row>
    <row r="30" spans="1:16" s="55" customFormat="1" ht="17.45" customHeight="1">
      <c r="A30" s="14" t="s">
        <v>14</v>
      </c>
      <c r="B30" s="604"/>
      <c r="C30" s="54" t="s">
        <v>245</v>
      </c>
      <c r="D30" s="571"/>
      <c r="E30" s="16" t="s">
        <v>80</v>
      </c>
      <c r="F30" s="571"/>
      <c r="G30" s="558"/>
      <c r="H30" s="16" t="s">
        <v>248</v>
      </c>
      <c r="I30" s="549"/>
      <c r="J30" s="590"/>
      <c r="K30" s="551"/>
      <c r="L30" s="551"/>
      <c r="M30" s="551"/>
      <c r="N30" s="551"/>
      <c r="O30" s="551"/>
      <c r="P30" s="534" t="e">
        <v>#VALUE!</v>
      </c>
    </row>
    <row r="31" spans="1:16" s="11" customFormat="1" ht="17.45" customHeight="1">
      <c r="A31" s="19">
        <f>A29+1</f>
        <v>44883</v>
      </c>
      <c r="B31" s="600" t="s">
        <v>81</v>
      </c>
      <c r="C31" s="37" t="s">
        <v>82</v>
      </c>
      <c r="D31" s="586" t="s">
        <v>72</v>
      </c>
      <c r="E31" s="13" t="s">
        <v>221</v>
      </c>
      <c r="F31" s="586" t="s">
        <v>24</v>
      </c>
      <c r="G31" s="603" t="s">
        <v>47</v>
      </c>
      <c r="H31" s="41" t="s">
        <v>278</v>
      </c>
      <c r="I31" s="548" t="s">
        <v>27</v>
      </c>
      <c r="J31" s="551">
        <v>5.2</v>
      </c>
      <c r="K31" s="551">
        <v>2.1</v>
      </c>
      <c r="L31" s="551">
        <v>1.9</v>
      </c>
      <c r="M31" s="551">
        <v>2</v>
      </c>
      <c r="N31" s="551">
        <v>1</v>
      </c>
      <c r="O31" s="551"/>
      <c r="P31" s="534">
        <f t="shared" ref="P31" si="13">J31*70+K31*77+L31*25+N31*60+O31*100+M31*45</f>
        <v>723.2</v>
      </c>
    </row>
    <row r="32" spans="1:16" s="25" customFormat="1" ht="17.45" customHeight="1" thickBot="1">
      <c r="A32" s="23" t="s">
        <v>15</v>
      </c>
      <c r="B32" s="601"/>
      <c r="C32" s="56" t="s">
        <v>84</v>
      </c>
      <c r="D32" s="602"/>
      <c r="E32" s="24" t="s">
        <v>223</v>
      </c>
      <c r="F32" s="602"/>
      <c r="G32" s="574"/>
      <c r="H32" s="42" t="s">
        <v>49</v>
      </c>
      <c r="I32" s="548"/>
      <c r="J32" s="551"/>
      <c r="K32" s="551"/>
      <c r="L32" s="551"/>
      <c r="M32" s="551"/>
      <c r="N32" s="551"/>
      <c r="O32" s="551"/>
      <c r="P32" s="535" t="e">
        <v>#VALUE!</v>
      </c>
    </row>
    <row r="33" spans="1:21" s="11" customFormat="1" ht="17.45" customHeight="1">
      <c r="A33" s="12">
        <f>A31+3</f>
        <v>44886</v>
      </c>
      <c r="B33" s="595" t="s">
        <v>50</v>
      </c>
      <c r="C33" s="57" t="s">
        <v>302</v>
      </c>
      <c r="D33" s="554" t="s">
        <v>17</v>
      </c>
      <c r="E33" s="13" t="s">
        <v>250</v>
      </c>
      <c r="F33" s="593" t="s">
        <v>60</v>
      </c>
      <c r="G33" s="596" t="s">
        <v>18</v>
      </c>
      <c r="H33" s="27" t="s">
        <v>92</v>
      </c>
      <c r="I33" s="598"/>
      <c r="J33" s="594">
        <v>5.0999999999999996</v>
      </c>
      <c r="K33" s="594">
        <v>2.5</v>
      </c>
      <c r="L33" s="594">
        <v>1.7</v>
      </c>
      <c r="M33" s="594">
        <v>2</v>
      </c>
      <c r="N33" s="594"/>
      <c r="O33" s="594"/>
      <c r="P33" s="565">
        <f t="shared" ref="P33" si="14">J33*70+K33*77+L33*25+N33*60+O33*100+M33*45</f>
        <v>682</v>
      </c>
      <c r="R33" s="58"/>
      <c r="S33" s="591"/>
    </row>
    <row r="34" spans="1:21" s="25" customFormat="1" ht="17.45" customHeight="1">
      <c r="A34" s="14" t="s">
        <v>19</v>
      </c>
      <c r="B34" s="571"/>
      <c r="C34" s="59" t="s">
        <v>317</v>
      </c>
      <c r="D34" s="545"/>
      <c r="E34" s="16" t="s">
        <v>308</v>
      </c>
      <c r="F34" s="571"/>
      <c r="G34" s="597"/>
      <c r="H34" s="32" t="s">
        <v>93</v>
      </c>
      <c r="I34" s="599"/>
      <c r="J34" s="551"/>
      <c r="K34" s="551"/>
      <c r="L34" s="551"/>
      <c r="M34" s="551"/>
      <c r="N34" s="551"/>
      <c r="O34" s="551"/>
      <c r="P34" s="534" t="e">
        <v>#VALUE!</v>
      </c>
      <c r="R34" s="22"/>
      <c r="S34" s="591"/>
    </row>
    <row r="35" spans="1:21" s="11" customFormat="1" ht="17.45" customHeight="1">
      <c r="A35" s="19">
        <f>A33+1</f>
        <v>44887</v>
      </c>
      <c r="B35" s="592" t="s">
        <v>54</v>
      </c>
      <c r="C35" s="13" t="s">
        <v>179</v>
      </c>
      <c r="D35" s="586" t="s">
        <v>60</v>
      </c>
      <c r="E35" s="13" t="s">
        <v>312</v>
      </c>
      <c r="F35" s="593" t="s">
        <v>34</v>
      </c>
      <c r="G35" s="546" t="s">
        <v>25</v>
      </c>
      <c r="H35" s="13" t="s">
        <v>300</v>
      </c>
      <c r="I35" s="548" t="s">
        <v>27</v>
      </c>
      <c r="J35" s="551">
        <v>5</v>
      </c>
      <c r="K35" s="551">
        <v>2.5</v>
      </c>
      <c r="L35" s="551">
        <v>1.5</v>
      </c>
      <c r="M35" s="551">
        <v>3</v>
      </c>
      <c r="N35" s="551">
        <v>1</v>
      </c>
      <c r="O35" s="551"/>
      <c r="P35" s="534">
        <f t="shared" ref="P35" si="15">J35*70+K35*77+L35*25+N35*60+O35*100+M35*45</f>
        <v>775</v>
      </c>
      <c r="R35" s="58"/>
    </row>
    <row r="36" spans="1:21" s="25" customFormat="1" ht="17.45" customHeight="1">
      <c r="A36" s="14" t="s">
        <v>28</v>
      </c>
      <c r="B36" s="572"/>
      <c r="C36" s="15" t="s">
        <v>180</v>
      </c>
      <c r="D36" s="571"/>
      <c r="E36" s="16" t="s">
        <v>313</v>
      </c>
      <c r="F36" s="571"/>
      <c r="G36" s="547"/>
      <c r="H36" s="16" t="s">
        <v>301</v>
      </c>
      <c r="I36" s="549"/>
      <c r="J36" s="551"/>
      <c r="K36" s="551"/>
      <c r="L36" s="551"/>
      <c r="M36" s="551"/>
      <c r="N36" s="551"/>
      <c r="O36" s="551"/>
      <c r="P36" s="534" t="e">
        <v>#VALUE!</v>
      </c>
      <c r="Q36" s="58"/>
      <c r="R36" s="13"/>
    </row>
    <row r="37" spans="1:21" s="11" customFormat="1" ht="17.45" customHeight="1">
      <c r="A37" s="45">
        <f>A35+1</f>
        <v>44888</v>
      </c>
      <c r="B37" s="552" t="s">
        <v>31</v>
      </c>
      <c r="C37" s="27" t="s">
        <v>309</v>
      </c>
      <c r="D37" s="556" t="s">
        <v>90</v>
      </c>
      <c r="E37" s="13" t="s">
        <v>253</v>
      </c>
      <c r="F37" s="586" t="s">
        <v>22</v>
      </c>
      <c r="G37" s="558" t="s">
        <v>4</v>
      </c>
      <c r="H37" s="27" t="s">
        <v>311</v>
      </c>
      <c r="I37" s="587" t="s">
        <v>276</v>
      </c>
      <c r="J37" s="589">
        <v>5</v>
      </c>
      <c r="K37" s="550">
        <v>2</v>
      </c>
      <c r="L37" s="550">
        <v>1.8</v>
      </c>
      <c r="M37" s="550">
        <v>2</v>
      </c>
      <c r="N37" s="550"/>
      <c r="O37" s="550">
        <v>1</v>
      </c>
      <c r="P37" s="534">
        <f t="shared" ref="P37" si="16">J37*70+K37*77+L37*25+N37*60+O37*100+M37*45</f>
        <v>739</v>
      </c>
      <c r="Q37" s="22"/>
      <c r="R37" s="16"/>
    </row>
    <row r="38" spans="1:21" s="25" customFormat="1" ht="17.45" customHeight="1">
      <c r="A38" s="29" t="s">
        <v>36</v>
      </c>
      <c r="B38" s="573"/>
      <c r="C38" s="32" t="s">
        <v>310</v>
      </c>
      <c r="D38" s="543"/>
      <c r="E38" s="15" t="s">
        <v>316</v>
      </c>
      <c r="F38" s="571"/>
      <c r="G38" s="558"/>
      <c r="H38" s="32" t="s">
        <v>318</v>
      </c>
      <c r="I38" s="588"/>
      <c r="J38" s="590"/>
      <c r="K38" s="551"/>
      <c r="L38" s="551"/>
      <c r="M38" s="551"/>
      <c r="N38" s="551"/>
      <c r="O38" s="551"/>
      <c r="P38" s="534" t="e">
        <v>#VALUE!</v>
      </c>
    </row>
    <row r="39" spans="1:21" s="11" customFormat="1" ht="17.45" customHeight="1">
      <c r="A39" s="12">
        <f>A37+1</f>
        <v>44889</v>
      </c>
      <c r="B39" s="586" t="s">
        <v>167</v>
      </c>
      <c r="C39" s="105" t="s">
        <v>186</v>
      </c>
      <c r="D39" s="556" t="s">
        <v>60</v>
      </c>
      <c r="E39" s="20" t="s">
        <v>94</v>
      </c>
      <c r="F39" s="586" t="s">
        <v>24</v>
      </c>
      <c r="G39" s="546" t="s">
        <v>25</v>
      </c>
      <c r="H39" s="13" t="s">
        <v>183</v>
      </c>
      <c r="I39" s="560" t="s">
        <v>277</v>
      </c>
      <c r="J39" s="551">
        <v>5</v>
      </c>
      <c r="K39" s="551">
        <v>2.2000000000000002</v>
      </c>
      <c r="L39" s="551">
        <v>2</v>
      </c>
      <c r="M39" s="551">
        <v>3</v>
      </c>
      <c r="N39" s="551"/>
      <c r="O39" s="551"/>
      <c r="P39" s="534">
        <f t="shared" ref="P39" si="17">J39*70+K39*77+L39*25+N39*60+O39*100+M39*45</f>
        <v>704.4</v>
      </c>
    </row>
    <row r="40" spans="1:21" s="25" customFormat="1" ht="17.45" customHeight="1">
      <c r="A40" s="14" t="s">
        <v>14</v>
      </c>
      <c r="B40" s="571"/>
      <c r="C40" s="106" t="s">
        <v>182</v>
      </c>
      <c r="D40" s="543"/>
      <c r="E40" s="21" t="s">
        <v>291</v>
      </c>
      <c r="F40" s="571"/>
      <c r="G40" s="547"/>
      <c r="H40" s="16" t="s">
        <v>96</v>
      </c>
      <c r="I40" s="549"/>
      <c r="J40" s="551"/>
      <c r="K40" s="551"/>
      <c r="L40" s="551"/>
      <c r="M40" s="551"/>
      <c r="N40" s="551"/>
      <c r="O40" s="551"/>
      <c r="P40" s="534" t="e">
        <v>#VALUE!</v>
      </c>
      <c r="T40" s="27"/>
      <c r="U40" s="556"/>
    </row>
    <row r="41" spans="1:21" s="25" customFormat="1" ht="17.45" customHeight="1">
      <c r="A41" s="45">
        <f>A39+1</f>
        <v>44890</v>
      </c>
      <c r="B41" s="552" t="s">
        <v>97</v>
      </c>
      <c r="C41" s="28" t="s">
        <v>181</v>
      </c>
      <c r="D41" s="554" t="s">
        <v>91</v>
      </c>
      <c r="E41" s="28" t="s">
        <v>195</v>
      </c>
      <c r="F41" s="556" t="s">
        <v>72</v>
      </c>
      <c r="G41" s="558" t="s">
        <v>47</v>
      </c>
      <c r="H41" s="28" t="s">
        <v>298</v>
      </c>
      <c r="I41" s="560" t="s">
        <v>27</v>
      </c>
      <c r="J41" s="551">
        <v>5.2</v>
      </c>
      <c r="K41" s="551">
        <v>2.1</v>
      </c>
      <c r="L41" s="551">
        <v>1.9</v>
      </c>
      <c r="M41" s="551">
        <v>2</v>
      </c>
      <c r="N41" s="551">
        <v>1</v>
      </c>
      <c r="O41" s="551"/>
      <c r="P41" s="534">
        <f t="shared" ref="P41" si="18">J41*70+K41*77+L41*25+N41*60+O41*100+M41*45</f>
        <v>723.2</v>
      </c>
      <c r="T41" s="32"/>
      <c r="U41" s="543"/>
    </row>
    <row r="42" spans="1:21" s="25" customFormat="1" ht="17.45" customHeight="1" thickBot="1">
      <c r="A42" s="61" t="s">
        <v>15</v>
      </c>
      <c r="B42" s="553"/>
      <c r="C42" s="62" t="s">
        <v>252</v>
      </c>
      <c r="D42" s="555"/>
      <c r="E42" s="62" t="s">
        <v>196</v>
      </c>
      <c r="F42" s="557"/>
      <c r="G42" s="559"/>
      <c r="H42" s="62" t="s">
        <v>299</v>
      </c>
      <c r="I42" s="561"/>
      <c r="J42" s="562"/>
      <c r="K42" s="562"/>
      <c r="L42" s="562"/>
      <c r="M42" s="562"/>
      <c r="N42" s="562"/>
      <c r="O42" s="562"/>
      <c r="P42" s="535" t="e">
        <v>#VALUE!</v>
      </c>
    </row>
    <row r="43" spans="1:21" s="11" customFormat="1" ht="17.45" customHeight="1">
      <c r="A43" s="33">
        <f>A41+3</f>
        <v>44893</v>
      </c>
      <c r="B43" s="543" t="s">
        <v>98</v>
      </c>
      <c r="C43" s="39" t="s">
        <v>99</v>
      </c>
      <c r="D43" s="542" t="s">
        <v>24</v>
      </c>
      <c r="E43" s="13" t="s">
        <v>86</v>
      </c>
      <c r="F43" s="544" t="s">
        <v>72</v>
      </c>
      <c r="G43" s="574" t="s">
        <v>18</v>
      </c>
      <c r="H43" s="98" t="s">
        <v>189</v>
      </c>
      <c r="I43" s="576"/>
      <c r="J43" s="550">
        <v>5.0999999999999996</v>
      </c>
      <c r="K43" s="550">
        <v>2.5</v>
      </c>
      <c r="L43" s="550">
        <v>1.7</v>
      </c>
      <c r="M43" s="550">
        <v>2</v>
      </c>
      <c r="N43" s="550"/>
      <c r="O43" s="550"/>
      <c r="P43" s="565">
        <f t="shared" ref="P43" si="19">J43*70+K43*77+L43*25+N43*60+O43*100+M43*45</f>
        <v>682</v>
      </c>
    </row>
    <row r="44" spans="1:21" s="25" customFormat="1" ht="17.45" customHeight="1">
      <c r="A44" s="29" t="s">
        <v>19</v>
      </c>
      <c r="B44" s="573"/>
      <c r="C44" s="40" t="s">
        <v>218</v>
      </c>
      <c r="D44" s="543"/>
      <c r="E44" s="60" t="s">
        <v>191</v>
      </c>
      <c r="F44" s="545"/>
      <c r="G44" s="575"/>
      <c r="H44" s="97" t="s">
        <v>190</v>
      </c>
      <c r="I44" s="577"/>
      <c r="J44" s="551"/>
      <c r="K44" s="551"/>
      <c r="L44" s="551"/>
      <c r="M44" s="551"/>
      <c r="N44" s="551"/>
      <c r="O44" s="551"/>
      <c r="P44" s="534" t="e">
        <v>#VALUE!</v>
      </c>
    </row>
    <row r="45" spans="1:21" s="11" customFormat="1" ht="17.45" customHeight="1">
      <c r="A45" s="12">
        <f>A43+1</f>
        <v>44894</v>
      </c>
      <c r="B45" s="571" t="s">
        <v>54</v>
      </c>
      <c r="C45" s="100" t="s">
        <v>187</v>
      </c>
      <c r="D45" s="544" t="s">
        <v>72</v>
      </c>
      <c r="E45" s="13" t="s">
        <v>314</v>
      </c>
      <c r="F45" s="544" t="s">
        <v>34</v>
      </c>
      <c r="G45" s="546" t="s">
        <v>25</v>
      </c>
      <c r="H45" s="13" t="s">
        <v>135</v>
      </c>
      <c r="I45" s="548" t="s">
        <v>27</v>
      </c>
      <c r="J45" s="550">
        <v>5</v>
      </c>
      <c r="K45" s="550">
        <v>2.5</v>
      </c>
      <c r="L45" s="550">
        <v>1.5</v>
      </c>
      <c r="M45" s="550">
        <v>3</v>
      </c>
      <c r="N45" s="550">
        <v>1</v>
      </c>
      <c r="O45" s="550"/>
      <c r="P45" s="534">
        <f t="shared" ref="P45" si="20">J45*70+K45*77+L45*25+N45*60+O45*100+M45*45</f>
        <v>775</v>
      </c>
      <c r="R45" s="58"/>
    </row>
    <row r="46" spans="1:21" s="25" customFormat="1" ht="17.45" customHeight="1" thickBot="1">
      <c r="A46" s="14" t="s">
        <v>28</v>
      </c>
      <c r="B46" s="572"/>
      <c r="C46" s="101" t="s">
        <v>188</v>
      </c>
      <c r="D46" s="545"/>
      <c r="E46" s="60" t="s">
        <v>315</v>
      </c>
      <c r="F46" s="545"/>
      <c r="G46" s="547"/>
      <c r="H46" s="16" t="s">
        <v>192</v>
      </c>
      <c r="I46" s="549"/>
      <c r="J46" s="551"/>
      <c r="K46" s="551"/>
      <c r="L46" s="551"/>
      <c r="M46" s="551"/>
      <c r="N46" s="551"/>
      <c r="O46" s="551"/>
      <c r="P46" s="535" t="e">
        <v>#VALUE!</v>
      </c>
      <c r="R46" s="22"/>
    </row>
    <row r="47" spans="1:21" s="11" customFormat="1" ht="17.45" customHeight="1">
      <c r="A47" s="12">
        <f>A45+1</f>
        <v>44895</v>
      </c>
      <c r="B47" s="571" t="s">
        <v>305</v>
      </c>
      <c r="C47" s="100" t="s">
        <v>306</v>
      </c>
      <c r="D47" s="544" t="s">
        <v>34</v>
      </c>
      <c r="E47" s="13" t="s">
        <v>303</v>
      </c>
      <c r="F47" s="544" t="s">
        <v>91</v>
      </c>
      <c r="G47" s="546" t="s">
        <v>4</v>
      </c>
      <c r="H47" s="13" t="s">
        <v>87</v>
      </c>
      <c r="I47" s="548" t="s">
        <v>276</v>
      </c>
      <c r="J47" s="550">
        <v>5</v>
      </c>
      <c r="K47" s="550">
        <v>2.5</v>
      </c>
      <c r="L47" s="550">
        <v>1.5</v>
      </c>
      <c r="M47" s="550">
        <v>3</v>
      </c>
      <c r="N47" s="550">
        <v>1</v>
      </c>
      <c r="O47" s="550"/>
      <c r="P47" s="534">
        <f t="shared" ref="P47" si="21">J47*70+K47*77+L47*25+N47*60+O47*100+M47*45</f>
        <v>775</v>
      </c>
      <c r="R47" s="58"/>
    </row>
    <row r="48" spans="1:21" s="25" customFormat="1" ht="17.45" customHeight="1" thickBot="1">
      <c r="A48" s="14" t="s">
        <v>36</v>
      </c>
      <c r="B48" s="572"/>
      <c r="C48" s="101" t="s">
        <v>307</v>
      </c>
      <c r="D48" s="545"/>
      <c r="E48" s="60" t="s">
        <v>304</v>
      </c>
      <c r="F48" s="545"/>
      <c r="G48" s="547"/>
      <c r="H48" s="16" t="s">
        <v>88</v>
      </c>
      <c r="I48" s="549"/>
      <c r="J48" s="551"/>
      <c r="K48" s="551"/>
      <c r="L48" s="551"/>
      <c r="M48" s="551"/>
      <c r="N48" s="551"/>
      <c r="O48" s="551"/>
      <c r="P48" s="535" t="e">
        <v>#VALUE!</v>
      </c>
      <c r="R48" s="22"/>
    </row>
    <row r="49" spans="1:17" s="65" customFormat="1" ht="15" customHeight="1">
      <c r="A49" s="566" t="s">
        <v>102</v>
      </c>
      <c r="B49" s="567"/>
      <c r="C49" s="568" t="s">
        <v>103</v>
      </c>
      <c r="D49" s="568"/>
      <c r="E49" s="63" t="s">
        <v>104</v>
      </c>
      <c r="F49" s="569" t="s">
        <v>105</v>
      </c>
      <c r="G49" s="569"/>
      <c r="H49" s="63" t="s">
        <v>106</v>
      </c>
      <c r="I49" s="568" t="s">
        <v>107</v>
      </c>
      <c r="J49" s="568"/>
      <c r="K49" s="568"/>
      <c r="L49" s="568" t="s">
        <v>108</v>
      </c>
      <c r="M49" s="568"/>
      <c r="N49" s="568"/>
      <c r="O49" s="568" t="s">
        <v>109</v>
      </c>
      <c r="P49" s="570"/>
      <c r="Q49" s="64"/>
    </row>
    <row r="50" spans="1:17" s="68" customFormat="1" ht="15" customHeight="1">
      <c r="A50" s="583" t="s">
        <v>110</v>
      </c>
      <c r="B50" s="584"/>
      <c r="C50" s="563">
        <v>670</v>
      </c>
      <c r="D50" s="563" t="s">
        <v>111</v>
      </c>
      <c r="E50" s="66">
        <v>4.5</v>
      </c>
      <c r="F50" s="585">
        <v>2</v>
      </c>
      <c r="G50" s="585"/>
      <c r="H50" s="66">
        <v>1.5</v>
      </c>
      <c r="I50" s="563" t="s">
        <v>112</v>
      </c>
      <c r="J50" s="563"/>
      <c r="K50" s="563" t="s">
        <v>111</v>
      </c>
      <c r="L50" s="563" t="s">
        <v>112</v>
      </c>
      <c r="M50" s="563"/>
      <c r="N50" s="563"/>
      <c r="O50" s="563">
        <v>2</v>
      </c>
      <c r="P50" s="564"/>
      <c r="Q50" s="67"/>
    </row>
    <row r="51" spans="1:17" s="68" customFormat="1" ht="15" customHeight="1">
      <c r="A51" s="583" t="s">
        <v>113</v>
      </c>
      <c r="B51" s="584"/>
      <c r="C51" s="563">
        <v>770</v>
      </c>
      <c r="D51" s="563" t="s">
        <v>111</v>
      </c>
      <c r="E51" s="66">
        <v>5</v>
      </c>
      <c r="F51" s="585">
        <v>2</v>
      </c>
      <c r="G51" s="585"/>
      <c r="H51" s="66">
        <v>2</v>
      </c>
      <c r="I51" s="563" t="s">
        <v>112</v>
      </c>
      <c r="J51" s="563"/>
      <c r="K51" s="563" t="s">
        <v>111</v>
      </c>
      <c r="L51" s="563" t="s">
        <v>112</v>
      </c>
      <c r="M51" s="563"/>
      <c r="N51" s="563"/>
      <c r="O51" s="563">
        <v>2.5</v>
      </c>
      <c r="P51" s="564"/>
    </row>
    <row r="52" spans="1:17" s="68" customFormat="1" ht="15" customHeight="1" thickBot="1">
      <c r="A52" s="578" t="s">
        <v>114</v>
      </c>
      <c r="B52" s="579"/>
      <c r="C52" s="580">
        <v>860</v>
      </c>
      <c r="D52" s="580" t="s">
        <v>111</v>
      </c>
      <c r="E52" s="69">
        <v>5.5</v>
      </c>
      <c r="F52" s="581">
        <v>2.5</v>
      </c>
      <c r="G52" s="581"/>
      <c r="H52" s="69">
        <v>2</v>
      </c>
      <c r="I52" s="580" t="s">
        <v>112</v>
      </c>
      <c r="J52" s="580"/>
      <c r="K52" s="580" t="s">
        <v>111</v>
      </c>
      <c r="L52" s="580" t="s">
        <v>112</v>
      </c>
      <c r="M52" s="580"/>
      <c r="N52" s="580"/>
      <c r="O52" s="580">
        <v>2.5</v>
      </c>
      <c r="P52" s="582"/>
    </row>
    <row r="53" spans="1:17" s="75" customFormat="1" ht="15" customHeight="1">
      <c r="A53" s="70" t="s">
        <v>115</v>
      </c>
      <c r="B53" s="71"/>
      <c r="C53" s="72"/>
      <c r="D53" s="72"/>
      <c r="E53" s="72"/>
      <c r="F53" s="73"/>
      <c r="G53" s="73"/>
      <c r="H53" s="72"/>
      <c r="I53" s="72"/>
      <c r="J53" s="72"/>
      <c r="K53" s="72"/>
      <c r="L53" s="72"/>
      <c r="M53" s="72"/>
      <c r="N53" s="72"/>
      <c r="O53" s="72"/>
      <c r="P53" s="72"/>
      <c r="Q53" s="74"/>
    </row>
    <row r="54" spans="1:17" ht="15" customHeight="1">
      <c r="A54" s="76" t="s">
        <v>116</v>
      </c>
      <c r="B54" s="77"/>
      <c r="C54" s="78"/>
      <c r="D54" s="79"/>
      <c r="E54" s="79"/>
      <c r="F54" s="79"/>
      <c r="G54" s="78"/>
      <c r="H54" s="78"/>
      <c r="I54" s="79"/>
      <c r="J54" s="77"/>
      <c r="K54" s="77"/>
      <c r="L54" s="77"/>
      <c r="M54" s="77"/>
      <c r="N54" s="77"/>
      <c r="O54" s="77"/>
      <c r="P54" s="79"/>
    </row>
    <row r="55" spans="1:17" ht="15" customHeight="1">
      <c r="A55" s="80" t="s">
        <v>117</v>
      </c>
      <c r="B55" s="79"/>
      <c r="C55" s="78"/>
      <c r="D55" s="79"/>
      <c r="E55" s="79"/>
      <c r="F55" s="79"/>
      <c r="G55" s="78"/>
      <c r="H55" s="78"/>
      <c r="I55" s="79"/>
      <c r="J55" s="79"/>
      <c r="K55" s="79"/>
      <c r="L55" s="79"/>
      <c r="M55" s="79"/>
      <c r="N55" s="79"/>
      <c r="O55" s="79"/>
      <c r="P55" s="79"/>
    </row>
    <row r="56" spans="1:17" ht="15" customHeight="1">
      <c r="A56" s="81" t="s">
        <v>118</v>
      </c>
      <c r="B56" s="79"/>
      <c r="C56" s="82" t="s">
        <v>119</v>
      </c>
      <c r="D56" s="79"/>
      <c r="E56" s="83" t="s">
        <v>120</v>
      </c>
      <c r="F56" s="79"/>
      <c r="G56" s="79"/>
      <c r="H56" s="84" t="s">
        <v>121</v>
      </c>
      <c r="I56" s="85"/>
      <c r="J56" s="79"/>
      <c r="K56" s="79"/>
      <c r="L56" s="79"/>
      <c r="M56" s="79"/>
      <c r="N56" s="79"/>
      <c r="O56" s="79"/>
      <c r="P56" s="79"/>
    </row>
  </sheetData>
  <sheetProtection selectLockedCells="1" selectUnlockedCells="1"/>
  <mergeCells count="305">
    <mergeCell ref="M35:M36"/>
    <mergeCell ref="M37:M38"/>
    <mergeCell ref="M39:M40"/>
    <mergeCell ref="M41:M42"/>
    <mergeCell ref="M43:M44"/>
    <mergeCell ref="M45:M46"/>
    <mergeCell ref="O37:O38"/>
    <mergeCell ref="P37:P38"/>
    <mergeCell ref="P39:P40"/>
    <mergeCell ref="A1:P1"/>
    <mergeCell ref="C2:D2"/>
    <mergeCell ref="E2:F2"/>
    <mergeCell ref="M3:M4"/>
    <mergeCell ref="P5:P6"/>
    <mergeCell ref="M7:M8"/>
    <mergeCell ref="M5:M6"/>
    <mergeCell ref="P7:P8"/>
    <mergeCell ref="M11:M12"/>
    <mergeCell ref="P11:P12"/>
    <mergeCell ref="M9:M10"/>
    <mergeCell ref="P9:P10"/>
    <mergeCell ref="K3:K4"/>
    <mergeCell ref="L3:L4"/>
    <mergeCell ref="N3:N4"/>
    <mergeCell ref="O3:O4"/>
    <mergeCell ref="P3:P4"/>
    <mergeCell ref="I3:I4"/>
    <mergeCell ref="J3:J4"/>
    <mergeCell ref="K5:K6"/>
    <mergeCell ref="L5:L6"/>
    <mergeCell ref="N5:N6"/>
    <mergeCell ref="O5:O6"/>
    <mergeCell ref="B5:B6"/>
    <mergeCell ref="D5:D6"/>
    <mergeCell ref="F5:F6"/>
    <mergeCell ref="G5:G6"/>
    <mergeCell ref="I5:I6"/>
    <mergeCell ref="J5:J6"/>
    <mergeCell ref="K7:K8"/>
    <mergeCell ref="L7:L8"/>
    <mergeCell ref="N7:N8"/>
    <mergeCell ref="O7:O8"/>
    <mergeCell ref="B7:B8"/>
    <mergeCell ref="D7:D8"/>
    <mergeCell ref="F7:F8"/>
    <mergeCell ref="G7:G8"/>
    <mergeCell ref="I7:I8"/>
    <mergeCell ref="J7:J8"/>
    <mergeCell ref="K9:K10"/>
    <mergeCell ref="L9:L10"/>
    <mergeCell ref="N9:N10"/>
    <mergeCell ref="O9:O10"/>
    <mergeCell ref="B9:B10"/>
    <mergeCell ref="D9:D10"/>
    <mergeCell ref="F9:F10"/>
    <mergeCell ref="G9:G10"/>
    <mergeCell ref="I9:I10"/>
    <mergeCell ref="J9:J10"/>
    <mergeCell ref="K11:K12"/>
    <mergeCell ref="L11:L12"/>
    <mergeCell ref="N11:N12"/>
    <mergeCell ref="O11:O12"/>
    <mergeCell ref="B11:B12"/>
    <mergeCell ref="D11:D12"/>
    <mergeCell ref="F11:F12"/>
    <mergeCell ref="G11:G12"/>
    <mergeCell ref="I11:I12"/>
    <mergeCell ref="J11:J12"/>
    <mergeCell ref="K13:K14"/>
    <mergeCell ref="L13:L14"/>
    <mergeCell ref="N13:N14"/>
    <mergeCell ref="O13:O14"/>
    <mergeCell ref="P13:P14"/>
    <mergeCell ref="B13:B14"/>
    <mergeCell ref="D13:D14"/>
    <mergeCell ref="F13:F14"/>
    <mergeCell ref="G13:G14"/>
    <mergeCell ref="I13:I14"/>
    <mergeCell ref="J13:J14"/>
    <mergeCell ref="M13:M14"/>
    <mergeCell ref="K15:K16"/>
    <mergeCell ref="L15:L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M15:M16"/>
    <mergeCell ref="K17:K18"/>
    <mergeCell ref="L17:L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M17:M18"/>
    <mergeCell ref="K19:K20"/>
    <mergeCell ref="L19:L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M19:M20"/>
    <mergeCell ref="K21:K22"/>
    <mergeCell ref="L21:L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M21:M22"/>
    <mergeCell ref="K23:K24"/>
    <mergeCell ref="L23:L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M23:M24"/>
    <mergeCell ref="K25:K26"/>
    <mergeCell ref="L25:L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M25:M26"/>
    <mergeCell ref="K27:K28"/>
    <mergeCell ref="L27:L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M27:M28"/>
    <mergeCell ref="K29:K30"/>
    <mergeCell ref="L29:L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M29:M30"/>
    <mergeCell ref="K31:K32"/>
    <mergeCell ref="L31:L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M31:M32"/>
    <mergeCell ref="S33:S34"/>
    <mergeCell ref="B35:B36"/>
    <mergeCell ref="D35:D36"/>
    <mergeCell ref="F35:F36"/>
    <mergeCell ref="G35:G36"/>
    <mergeCell ref="I35:I36"/>
    <mergeCell ref="J35:J36"/>
    <mergeCell ref="K35:K36"/>
    <mergeCell ref="L35:L36"/>
    <mergeCell ref="N35:N36"/>
    <mergeCell ref="K33:K34"/>
    <mergeCell ref="L33:L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O35:O36"/>
    <mergeCell ref="P35:P36"/>
    <mergeCell ref="M33:M34"/>
    <mergeCell ref="B37:B38"/>
    <mergeCell ref="D37:D38"/>
    <mergeCell ref="F37:F38"/>
    <mergeCell ref="G37:G38"/>
    <mergeCell ref="I37:I38"/>
    <mergeCell ref="J37:J38"/>
    <mergeCell ref="K37:K38"/>
    <mergeCell ref="L37:L38"/>
    <mergeCell ref="N37:N38"/>
    <mergeCell ref="U40:U41"/>
    <mergeCell ref="J39:J40"/>
    <mergeCell ref="K39:K40"/>
    <mergeCell ref="L39:L40"/>
    <mergeCell ref="N39:N40"/>
    <mergeCell ref="O39:O40"/>
    <mergeCell ref="O41:O42"/>
    <mergeCell ref="P41:P42"/>
    <mergeCell ref="A50:B50"/>
    <mergeCell ref="C50:D50"/>
    <mergeCell ref="F50:G50"/>
    <mergeCell ref="I50:K50"/>
    <mergeCell ref="L50:N50"/>
    <mergeCell ref="B39:B40"/>
    <mergeCell ref="D39:D40"/>
    <mergeCell ref="F39:F40"/>
    <mergeCell ref="G39:G40"/>
    <mergeCell ref="I39:I40"/>
    <mergeCell ref="N45:N46"/>
    <mergeCell ref="D45:D46"/>
    <mergeCell ref="F45:F46"/>
    <mergeCell ref="G45:G46"/>
    <mergeCell ref="I45:I46"/>
    <mergeCell ref="J45:J46"/>
    <mergeCell ref="A52:B52"/>
    <mergeCell ref="C52:D52"/>
    <mergeCell ref="F52:G52"/>
    <mergeCell ref="I52:K52"/>
    <mergeCell ref="L52:N52"/>
    <mergeCell ref="O52:P52"/>
    <mergeCell ref="A51:B51"/>
    <mergeCell ref="C51:D51"/>
    <mergeCell ref="F51:G51"/>
    <mergeCell ref="I51:K51"/>
    <mergeCell ref="L51:N51"/>
    <mergeCell ref="O51:P51"/>
    <mergeCell ref="O50:P50"/>
    <mergeCell ref="N43:N44"/>
    <mergeCell ref="O43:O44"/>
    <mergeCell ref="P43:P44"/>
    <mergeCell ref="A49:B49"/>
    <mergeCell ref="C49:D49"/>
    <mergeCell ref="F49:G49"/>
    <mergeCell ref="I49:K49"/>
    <mergeCell ref="L49:N49"/>
    <mergeCell ref="O49:P49"/>
    <mergeCell ref="B45:B46"/>
    <mergeCell ref="L45:L46"/>
    <mergeCell ref="B43:B44"/>
    <mergeCell ref="F43:F44"/>
    <mergeCell ref="G43:G44"/>
    <mergeCell ref="I43:I44"/>
    <mergeCell ref="J43:J44"/>
    <mergeCell ref="K43:K44"/>
    <mergeCell ref="L43:L44"/>
    <mergeCell ref="K45:K46"/>
    <mergeCell ref="O45:O46"/>
    <mergeCell ref="P45:P46"/>
    <mergeCell ref="B47:B48"/>
    <mergeCell ref="D47:D48"/>
    <mergeCell ref="P47:P48"/>
    <mergeCell ref="B3:B4"/>
    <mergeCell ref="D3:D4"/>
    <mergeCell ref="F3:F4"/>
    <mergeCell ref="G3:G4"/>
    <mergeCell ref="D43:D44"/>
    <mergeCell ref="F47:F48"/>
    <mergeCell ref="G47:G48"/>
    <mergeCell ref="I47:I48"/>
    <mergeCell ref="J47:J48"/>
    <mergeCell ref="K47:K48"/>
    <mergeCell ref="L47:L48"/>
    <mergeCell ref="M47:M48"/>
    <mergeCell ref="N47:N48"/>
    <mergeCell ref="O47:O48"/>
    <mergeCell ref="B41:B42"/>
    <mergeCell ref="D41:D42"/>
    <mergeCell ref="F41:F42"/>
    <mergeCell ref="G41:G42"/>
    <mergeCell ref="I41:I42"/>
    <mergeCell ref="J41:J42"/>
    <mergeCell ref="K41:K42"/>
    <mergeCell ref="L41:L42"/>
    <mergeCell ref="N41:N42"/>
  </mergeCells>
  <phoneticPr fontId="3" type="noConversion"/>
  <printOptions horizontalCentered="1" verticalCentered="1"/>
  <pageMargins left="0" right="0" top="0.23622047244094491" bottom="0.15748031496062992" header="0.27559055118110237" footer="0.23622047244094491"/>
  <pageSetup paperSize="9" scale="98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0CC3-3B5E-4A06-BF00-A18F6202FB52}">
  <sheetPr>
    <pageSetUpPr fitToPage="1"/>
  </sheetPr>
  <dimension ref="A1:U56"/>
  <sheetViews>
    <sheetView workbookViewId="0">
      <selection sqref="A1:P1"/>
    </sheetView>
  </sheetViews>
  <sheetFormatPr defaultColWidth="8.875" defaultRowHeight="21" customHeight="1"/>
  <cols>
    <col min="1" max="1" width="7.875" style="22" customWidth="1"/>
    <col min="2" max="2" width="10.875" style="86" customWidth="1"/>
    <col min="3" max="3" width="16.875" style="10" customWidth="1"/>
    <col min="4" max="4" width="3.875" style="10" customWidth="1"/>
    <col min="5" max="5" width="16.875" style="10" customWidth="1"/>
    <col min="6" max="6" width="3.875" style="10" customWidth="1"/>
    <col min="7" max="7" width="10.875" style="10" customWidth="1"/>
    <col min="8" max="8" width="16.875" style="10" customWidth="1"/>
    <col min="9" max="9" width="3.875" style="87" customWidth="1"/>
    <col min="10" max="15" width="3.875" style="10" customWidth="1"/>
    <col min="16" max="16" width="6.5" style="88" customWidth="1"/>
    <col min="17" max="16384" width="8.875" style="10"/>
  </cols>
  <sheetData>
    <row r="1" spans="1:20" s="2" customFormat="1" ht="27" customHeight="1" thickBot="1">
      <c r="A1" s="616" t="s">
        <v>275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1"/>
    </row>
    <row r="2" spans="1:20" s="11" customFormat="1" ht="23.45" customHeight="1" thickBot="1">
      <c r="A2" s="3" t="s">
        <v>0</v>
      </c>
      <c r="B2" s="4" t="s">
        <v>1</v>
      </c>
      <c r="C2" s="617" t="s">
        <v>2</v>
      </c>
      <c r="D2" s="618"/>
      <c r="E2" s="617" t="s">
        <v>3</v>
      </c>
      <c r="F2" s="619"/>
      <c r="G2" s="5" t="s">
        <v>4</v>
      </c>
      <c r="H2" s="6" t="s">
        <v>5</v>
      </c>
      <c r="I2" s="7" t="s">
        <v>6</v>
      </c>
      <c r="J2" s="8" t="s">
        <v>7</v>
      </c>
      <c r="K2" s="8" t="s">
        <v>8</v>
      </c>
      <c r="L2" s="8" t="s">
        <v>9</v>
      </c>
      <c r="M2" s="8" t="s">
        <v>12</v>
      </c>
      <c r="N2" s="8" t="s">
        <v>10</v>
      </c>
      <c r="O2" s="8" t="s">
        <v>11</v>
      </c>
      <c r="P2" s="9" t="s">
        <v>13</v>
      </c>
      <c r="Q2" s="10"/>
    </row>
    <row r="3" spans="1:20" ht="17.45" customHeight="1">
      <c r="A3" s="26">
        <v>44865</v>
      </c>
      <c r="B3" s="536" t="s">
        <v>279</v>
      </c>
      <c r="C3" s="108" t="s">
        <v>280</v>
      </c>
      <c r="D3" s="538" t="s">
        <v>281</v>
      </c>
      <c r="E3" s="109" t="s">
        <v>282</v>
      </c>
      <c r="F3" s="538" t="s">
        <v>283</v>
      </c>
      <c r="G3" s="540" t="s">
        <v>18</v>
      </c>
      <c r="H3" s="109" t="s">
        <v>284</v>
      </c>
      <c r="I3" s="598"/>
      <c r="J3" s="621">
        <v>5.0999999999999996</v>
      </c>
      <c r="K3" s="594">
        <v>2.2000000000000002</v>
      </c>
      <c r="L3" s="594">
        <v>2.2999999999999998</v>
      </c>
      <c r="M3" s="594">
        <v>2</v>
      </c>
      <c r="N3" s="594"/>
      <c r="O3" s="594"/>
      <c r="P3" s="565">
        <f>J3*70+K3*77+L3*25+N3*60+O3*100+M3*45</f>
        <v>673.9</v>
      </c>
    </row>
    <row r="4" spans="1:20" s="18" customFormat="1" ht="17.45" customHeight="1">
      <c r="A4" s="29" t="s">
        <v>19</v>
      </c>
      <c r="B4" s="537"/>
      <c r="C4" s="110" t="s">
        <v>285</v>
      </c>
      <c r="D4" s="539"/>
      <c r="E4" s="111" t="s">
        <v>286</v>
      </c>
      <c r="F4" s="539"/>
      <c r="G4" s="541"/>
      <c r="H4" s="111" t="s">
        <v>287</v>
      </c>
      <c r="I4" s="599"/>
      <c r="J4" s="590"/>
      <c r="K4" s="551"/>
      <c r="L4" s="551"/>
      <c r="M4" s="551"/>
      <c r="N4" s="551"/>
      <c r="O4" s="551"/>
      <c r="P4" s="534" t="e">
        <v>#VALUE!</v>
      </c>
    </row>
    <row r="5" spans="1:20" ht="17.45" customHeight="1">
      <c r="A5" s="33">
        <f>A3+1</f>
        <v>44866</v>
      </c>
      <c r="B5" s="606" t="s">
        <v>20</v>
      </c>
      <c r="C5" s="143" t="s">
        <v>333</v>
      </c>
      <c r="D5" s="606" t="s">
        <v>22</v>
      </c>
      <c r="E5" s="130" t="s">
        <v>335</v>
      </c>
      <c r="F5" s="556" t="s">
        <v>17</v>
      </c>
      <c r="G5" s="558" t="s">
        <v>25</v>
      </c>
      <c r="H5" s="141" t="s">
        <v>337</v>
      </c>
      <c r="I5" s="548" t="s">
        <v>27</v>
      </c>
      <c r="J5" s="590">
        <v>5.3</v>
      </c>
      <c r="K5" s="551">
        <v>2</v>
      </c>
      <c r="L5" s="551">
        <v>1.8</v>
      </c>
      <c r="M5" s="551">
        <v>3</v>
      </c>
      <c r="N5" s="551">
        <v>1</v>
      </c>
      <c r="O5" s="551"/>
      <c r="P5" s="534">
        <f t="shared" ref="P5" si="0">J5*70+K5*77+L5*25+N5*60+O5*100+M5*45</f>
        <v>765</v>
      </c>
    </row>
    <row r="6" spans="1:20" s="18" customFormat="1" ht="17.45" customHeight="1">
      <c r="A6" s="29" t="s">
        <v>28</v>
      </c>
      <c r="B6" s="543"/>
      <c r="C6" s="144" t="s">
        <v>334</v>
      </c>
      <c r="D6" s="543"/>
      <c r="E6" s="131" t="s">
        <v>336</v>
      </c>
      <c r="F6" s="543"/>
      <c r="G6" s="558"/>
      <c r="H6" s="142" t="s">
        <v>338</v>
      </c>
      <c r="I6" s="549"/>
      <c r="J6" s="615"/>
      <c r="K6" s="620"/>
      <c r="L6" s="620"/>
      <c r="M6" s="620"/>
      <c r="N6" s="620"/>
      <c r="O6" s="620"/>
      <c r="P6" s="534" t="e">
        <v>#VALUE!</v>
      </c>
    </row>
    <row r="7" spans="1:20" ht="17.45" customHeight="1">
      <c r="A7" s="132">
        <f>A5+1</f>
        <v>44867</v>
      </c>
      <c r="B7" s="622" t="s">
        <v>31</v>
      </c>
      <c r="C7" s="130" t="s">
        <v>321</v>
      </c>
      <c r="D7" s="622" t="s">
        <v>24</v>
      </c>
      <c r="E7" s="139" t="s">
        <v>324</v>
      </c>
      <c r="F7" s="622" t="s">
        <v>34</v>
      </c>
      <c r="G7" s="624" t="s">
        <v>4</v>
      </c>
      <c r="H7" s="128" t="s">
        <v>319</v>
      </c>
      <c r="I7" s="625" t="s">
        <v>276</v>
      </c>
      <c r="J7" s="627">
        <v>5</v>
      </c>
      <c r="K7" s="629">
        <v>1.8</v>
      </c>
      <c r="L7" s="629">
        <v>2</v>
      </c>
      <c r="M7" s="629">
        <v>2.5</v>
      </c>
      <c r="N7" s="629"/>
      <c r="O7" s="629">
        <v>1</v>
      </c>
      <c r="P7" s="631">
        <f t="shared" ref="P7" si="1">J7*70+K7*77+L7*25+N7*60+O7*100+M7*45</f>
        <v>751.1</v>
      </c>
    </row>
    <row r="8" spans="1:20" ht="17.45" customHeight="1">
      <c r="A8" s="133" t="s">
        <v>36</v>
      </c>
      <c r="B8" s="623"/>
      <c r="C8" s="131" t="s">
        <v>322</v>
      </c>
      <c r="D8" s="623"/>
      <c r="E8" s="140" t="s">
        <v>323</v>
      </c>
      <c r="F8" s="623"/>
      <c r="G8" s="624"/>
      <c r="H8" s="129" t="s">
        <v>320</v>
      </c>
      <c r="I8" s="626"/>
      <c r="J8" s="628"/>
      <c r="K8" s="630"/>
      <c r="L8" s="630"/>
      <c r="M8" s="630"/>
      <c r="N8" s="630"/>
      <c r="O8" s="630"/>
      <c r="P8" s="631" t="e">
        <v>#VALUE!</v>
      </c>
    </row>
    <row r="9" spans="1:20" ht="17.45" customHeight="1">
      <c r="A9" s="19">
        <f>A7+1</f>
        <v>44868</v>
      </c>
      <c r="B9" s="586" t="s">
        <v>164</v>
      </c>
      <c r="C9" s="39" t="s">
        <v>162</v>
      </c>
      <c r="D9" s="586" t="s">
        <v>22</v>
      </c>
      <c r="E9" s="13" t="s">
        <v>39</v>
      </c>
      <c r="F9" s="586" t="s">
        <v>40</v>
      </c>
      <c r="G9" s="558" t="s">
        <v>25</v>
      </c>
      <c r="H9" s="20" t="s">
        <v>41</v>
      </c>
      <c r="I9" s="560"/>
      <c r="J9" s="590">
        <v>5</v>
      </c>
      <c r="K9" s="551">
        <v>2</v>
      </c>
      <c r="L9" s="551">
        <v>2</v>
      </c>
      <c r="M9" s="551">
        <v>3</v>
      </c>
      <c r="N9" s="551"/>
      <c r="O9" s="551"/>
      <c r="P9" s="534">
        <f t="shared" ref="P9" si="2">J9*70+K9*77+L9*25+N9*60+O9*100+M9*45</f>
        <v>689</v>
      </c>
    </row>
    <row r="10" spans="1:20" s="18" customFormat="1" ht="17.45" customHeight="1">
      <c r="A10" s="14" t="s">
        <v>14</v>
      </c>
      <c r="B10" s="571"/>
      <c r="C10" s="40" t="s">
        <v>339</v>
      </c>
      <c r="D10" s="571"/>
      <c r="E10" s="16" t="s">
        <v>42</v>
      </c>
      <c r="F10" s="571"/>
      <c r="G10" s="558"/>
      <c r="H10" s="17" t="s">
        <v>43</v>
      </c>
      <c r="I10" s="549"/>
      <c r="J10" s="590"/>
      <c r="K10" s="551"/>
      <c r="L10" s="551"/>
      <c r="M10" s="551"/>
      <c r="N10" s="551"/>
      <c r="O10" s="551"/>
      <c r="P10" s="534" t="e">
        <v>#VALUE!</v>
      </c>
      <c r="T10" s="113" t="s">
        <v>32</v>
      </c>
    </row>
    <row r="11" spans="1:20" ht="17.45" customHeight="1">
      <c r="A11" s="19">
        <f>A9+1</f>
        <v>44869</v>
      </c>
      <c r="B11" s="600" t="s">
        <v>44</v>
      </c>
      <c r="C11" s="134" t="s">
        <v>331</v>
      </c>
      <c r="D11" s="586" t="s">
        <v>24</v>
      </c>
      <c r="E11" s="27" t="s">
        <v>288</v>
      </c>
      <c r="F11" s="586" t="s">
        <v>24</v>
      </c>
      <c r="G11" s="603" t="s">
        <v>47</v>
      </c>
      <c r="H11" s="41" t="s">
        <v>168</v>
      </c>
      <c r="I11" s="548" t="s">
        <v>27</v>
      </c>
      <c r="J11" s="551">
        <v>5</v>
      </c>
      <c r="K11" s="551">
        <v>2.5</v>
      </c>
      <c r="L11" s="551">
        <v>1.5</v>
      </c>
      <c r="M11" s="551">
        <v>2.5</v>
      </c>
      <c r="N11" s="551">
        <v>1</v>
      </c>
      <c r="O11" s="551"/>
      <c r="P11" s="534">
        <f t="shared" ref="P11" si="3">J11*70+K11*77+L11*25+N11*60+O11*100+M11*45</f>
        <v>752.5</v>
      </c>
      <c r="T11" s="116" t="s">
        <v>37</v>
      </c>
    </row>
    <row r="12" spans="1:20" s="18" customFormat="1" ht="17.45" customHeight="1" thickBot="1">
      <c r="A12" s="23" t="s">
        <v>15</v>
      </c>
      <c r="B12" s="601"/>
      <c r="C12" s="138" t="s">
        <v>332</v>
      </c>
      <c r="D12" s="602"/>
      <c r="E12" s="62" t="s">
        <v>340</v>
      </c>
      <c r="F12" s="602"/>
      <c r="G12" s="574"/>
      <c r="H12" s="42" t="s">
        <v>169</v>
      </c>
      <c r="I12" s="548"/>
      <c r="J12" s="614"/>
      <c r="K12" s="614"/>
      <c r="L12" s="614"/>
      <c r="M12" s="614"/>
      <c r="N12" s="614"/>
      <c r="O12" s="614"/>
      <c r="P12" s="535" t="e">
        <v>#VALUE!</v>
      </c>
    </row>
    <row r="13" spans="1:20" ht="17.45" customHeight="1">
      <c r="A13" s="12">
        <f>A11+3</f>
        <v>44872</v>
      </c>
      <c r="B13" s="593" t="s">
        <v>50</v>
      </c>
      <c r="C13" s="141" t="s">
        <v>365</v>
      </c>
      <c r="D13" s="593" t="s">
        <v>17</v>
      </c>
      <c r="E13" s="13" t="s">
        <v>293</v>
      </c>
      <c r="F13" s="593" t="s">
        <v>24</v>
      </c>
      <c r="G13" s="596" t="s">
        <v>18</v>
      </c>
      <c r="H13" s="13" t="s">
        <v>52</v>
      </c>
      <c r="I13" s="613"/>
      <c r="J13" s="594">
        <v>5.5</v>
      </c>
      <c r="K13" s="594">
        <v>2</v>
      </c>
      <c r="L13" s="594">
        <v>1.7</v>
      </c>
      <c r="M13" s="594">
        <v>2.5</v>
      </c>
      <c r="N13" s="594"/>
      <c r="O13" s="594"/>
      <c r="P13" s="565">
        <f t="shared" ref="P13" si="4">J13*70+K13*77+L13*25+N13*60+O13*100+M13*45</f>
        <v>694</v>
      </c>
    </row>
    <row r="14" spans="1:20" s="18" customFormat="1" ht="17.45" customHeight="1">
      <c r="A14" s="14" t="s">
        <v>19</v>
      </c>
      <c r="B14" s="571"/>
      <c r="C14" s="142" t="s">
        <v>366</v>
      </c>
      <c r="D14" s="571"/>
      <c r="E14" s="16" t="s">
        <v>294</v>
      </c>
      <c r="F14" s="593"/>
      <c r="G14" s="597"/>
      <c r="H14" s="21" t="s">
        <v>53</v>
      </c>
      <c r="I14" s="576"/>
      <c r="J14" s="551"/>
      <c r="K14" s="551"/>
      <c r="L14" s="551"/>
      <c r="M14" s="551"/>
      <c r="N14" s="551"/>
      <c r="O14" s="551"/>
      <c r="P14" s="534" t="e">
        <v>#VALUE!</v>
      </c>
      <c r="R14" s="43" t="s">
        <v>51</v>
      </c>
    </row>
    <row r="15" spans="1:20" ht="17.45" customHeight="1">
      <c r="A15" s="12">
        <f>A13+1</f>
        <v>44873</v>
      </c>
      <c r="B15" s="586" t="s">
        <v>54</v>
      </c>
      <c r="C15" s="130" t="s">
        <v>363</v>
      </c>
      <c r="D15" s="593" t="s">
        <v>55</v>
      </c>
      <c r="E15" s="13" t="s">
        <v>56</v>
      </c>
      <c r="F15" s="586" t="s">
        <v>34</v>
      </c>
      <c r="G15" s="612" t="s">
        <v>25</v>
      </c>
      <c r="H15" s="28" t="s">
        <v>242</v>
      </c>
      <c r="I15" s="548" t="s">
        <v>27</v>
      </c>
      <c r="J15" s="551">
        <v>5.3</v>
      </c>
      <c r="K15" s="551">
        <v>2.5</v>
      </c>
      <c r="L15" s="551">
        <v>1.5</v>
      </c>
      <c r="M15" s="551">
        <v>2</v>
      </c>
      <c r="N15" s="551">
        <v>1</v>
      </c>
      <c r="O15" s="551"/>
      <c r="P15" s="534">
        <f t="shared" ref="P15" si="5">J15*70+K15*77+L15*25+N15*60+O15*100+M15*45</f>
        <v>751</v>
      </c>
      <c r="R15" s="38" t="s">
        <v>198</v>
      </c>
    </row>
    <row r="16" spans="1:20" s="18" customFormat="1" ht="17.45" customHeight="1">
      <c r="A16" s="14" t="s">
        <v>28</v>
      </c>
      <c r="B16" s="571"/>
      <c r="C16" s="131" t="s">
        <v>364</v>
      </c>
      <c r="D16" s="571"/>
      <c r="E16" s="16" t="s">
        <v>57</v>
      </c>
      <c r="F16" s="571"/>
      <c r="G16" s="558"/>
      <c r="H16" s="32" t="s">
        <v>243</v>
      </c>
      <c r="I16" s="549"/>
      <c r="J16" s="551"/>
      <c r="K16" s="551"/>
      <c r="L16" s="551"/>
      <c r="M16" s="551"/>
      <c r="N16" s="551"/>
      <c r="O16" s="551"/>
      <c r="P16" s="534" t="e">
        <v>#VALUE!</v>
      </c>
    </row>
    <row r="17" spans="1:19" ht="17.45" customHeight="1">
      <c r="A17" s="112">
        <f>A15+1</f>
        <v>44874</v>
      </c>
      <c r="B17" s="437" t="s">
        <v>31</v>
      </c>
      <c r="C17" s="134" t="s">
        <v>123</v>
      </c>
      <c r="D17" s="437" t="s">
        <v>34</v>
      </c>
      <c r="E17" s="123" t="s">
        <v>59</v>
      </c>
      <c r="F17" s="437" t="s">
        <v>60</v>
      </c>
      <c r="G17" s="439" t="s">
        <v>4</v>
      </c>
      <c r="H17" s="114" t="s">
        <v>61</v>
      </c>
      <c r="I17" s="634" t="s">
        <v>276</v>
      </c>
      <c r="J17" s="637">
        <v>5</v>
      </c>
      <c r="K17" s="639">
        <v>2.5</v>
      </c>
      <c r="L17" s="639">
        <v>1.5</v>
      </c>
      <c r="M17" s="639">
        <v>2</v>
      </c>
      <c r="N17" s="639"/>
      <c r="O17" s="639">
        <v>1</v>
      </c>
      <c r="P17" s="636">
        <f t="shared" ref="P17" si="6">J17*70+K17*77+L17*25+N17*60+O17*100+M17*45</f>
        <v>770</v>
      </c>
    </row>
    <row r="18" spans="1:19" s="18" customFormat="1" ht="17.45" customHeight="1">
      <c r="A18" s="115" t="s">
        <v>36</v>
      </c>
      <c r="B18" s="632"/>
      <c r="C18" s="135" t="s">
        <v>325</v>
      </c>
      <c r="D18" s="633"/>
      <c r="E18" s="124" t="s">
        <v>62</v>
      </c>
      <c r="F18" s="633"/>
      <c r="G18" s="439"/>
      <c r="H18" s="116" t="s">
        <v>63</v>
      </c>
      <c r="I18" s="635"/>
      <c r="J18" s="638"/>
      <c r="K18" s="640"/>
      <c r="L18" s="640"/>
      <c r="M18" s="640"/>
      <c r="N18" s="640"/>
      <c r="O18" s="640"/>
      <c r="P18" s="636" t="e">
        <v>#VALUE!</v>
      </c>
    </row>
    <row r="19" spans="1:19" ht="17.45" customHeight="1">
      <c r="A19" s="45">
        <f>A17+1</f>
        <v>44875</v>
      </c>
      <c r="B19" s="556" t="s">
        <v>165</v>
      </c>
      <c r="C19" s="136" t="s">
        <v>326</v>
      </c>
      <c r="D19" s="610" t="s">
        <v>24</v>
      </c>
      <c r="E19" s="27" t="s">
        <v>69</v>
      </c>
      <c r="F19" s="556" t="s">
        <v>24</v>
      </c>
      <c r="G19" s="612" t="s">
        <v>25</v>
      </c>
      <c r="H19" s="27" t="s">
        <v>64</v>
      </c>
      <c r="I19" s="560"/>
      <c r="J19" s="589">
        <v>5</v>
      </c>
      <c r="K19" s="550">
        <v>2.2000000000000002</v>
      </c>
      <c r="L19" s="550">
        <v>2</v>
      </c>
      <c r="M19" s="550">
        <v>3</v>
      </c>
      <c r="N19" s="550"/>
      <c r="O19" s="550"/>
      <c r="P19" s="534">
        <f t="shared" ref="P19" si="7">J19*70+K19*77+L19*25+N19*60+O19*100+M19*45</f>
        <v>704.4</v>
      </c>
    </row>
    <row r="20" spans="1:19" s="48" customFormat="1" ht="17.45" customHeight="1">
      <c r="A20" s="29" t="s">
        <v>14</v>
      </c>
      <c r="B20" s="543"/>
      <c r="C20" s="137" t="s">
        <v>327</v>
      </c>
      <c r="D20" s="611"/>
      <c r="E20" s="32" t="s">
        <v>70</v>
      </c>
      <c r="F20" s="543"/>
      <c r="G20" s="558"/>
      <c r="H20" s="36" t="s">
        <v>65</v>
      </c>
      <c r="I20" s="549"/>
      <c r="J20" s="590"/>
      <c r="K20" s="551"/>
      <c r="L20" s="551"/>
      <c r="M20" s="551"/>
      <c r="N20" s="551"/>
      <c r="O20" s="551"/>
      <c r="P20" s="534" t="e">
        <v>#VALUE!</v>
      </c>
    </row>
    <row r="21" spans="1:19" ht="17.45" customHeight="1">
      <c r="A21" s="19">
        <f>A19+1</f>
        <v>44876</v>
      </c>
      <c r="B21" s="600" t="s">
        <v>66</v>
      </c>
      <c r="C21" s="43" t="s">
        <v>228</v>
      </c>
      <c r="D21" s="586" t="s">
        <v>17</v>
      </c>
      <c r="E21" s="20" t="s">
        <v>341</v>
      </c>
      <c r="F21" s="586" t="s">
        <v>16</v>
      </c>
      <c r="G21" s="547" t="s">
        <v>47</v>
      </c>
      <c r="H21" s="134" t="s">
        <v>328</v>
      </c>
      <c r="I21" s="560" t="s">
        <v>27</v>
      </c>
      <c r="J21" s="551">
        <v>5.2</v>
      </c>
      <c r="K21" s="551">
        <v>2.1</v>
      </c>
      <c r="L21" s="551">
        <v>1.9</v>
      </c>
      <c r="M21" s="551">
        <v>2</v>
      </c>
      <c r="N21" s="551">
        <v>1</v>
      </c>
      <c r="O21" s="551"/>
      <c r="P21" s="534">
        <f t="shared" ref="P21" si="8">J21*70+K21*77+L21*25+N21*60+O21*100+M21*45</f>
        <v>723.2</v>
      </c>
    </row>
    <row r="22" spans="1:19" ht="17.45" customHeight="1" thickBot="1">
      <c r="A22" s="49" t="s">
        <v>67</v>
      </c>
      <c r="B22" s="608"/>
      <c r="C22" s="50" t="s">
        <v>244</v>
      </c>
      <c r="D22" s="602"/>
      <c r="E22" s="24" t="s">
        <v>342</v>
      </c>
      <c r="F22" s="602"/>
      <c r="G22" s="609"/>
      <c r="H22" s="138" t="s">
        <v>329</v>
      </c>
      <c r="I22" s="548"/>
      <c r="J22" s="551"/>
      <c r="K22" s="551"/>
      <c r="L22" s="551"/>
      <c r="M22" s="551"/>
      <c r="N22" s="551"/>
      <c r="O22" s="551"/>
      <c r="P22" s="535" t="e">
        <v>#VALUE!</v>
      </c>
    </row>
    <row r="23" spans="1:19" s="11" customFormat="1" ht="17.45" customHeight="1">
      <c r="A23" s="26">
        <f>A21+3</f>
        <v>44879</v>
      </c>
      <c r="B23" s="542" t="s">
        <v>68</v>
      </c>
      <c r="C23" s="27" t="s">
        <v>246</v>
      </c>
      <c r="D23" s="606" t="s">
        <v>34</v>
      </c>
      <c r="E23" s="130" t="s">
        <v>354</v>
      </c>
      <c r="F23" s="606" t="s">
        <v>24</v>
      </c>
      <c r="G23" s="607" t="s">
        <v>18</v>
      </c>
      <c r="H23" s="134" t="s">
        <v>356</v>
      </c>
      <c r="I23" s="598"/>
      <c r="J23" s="594">
        <v>5.0999999999999996</v>
      </c>
      <c r="K23" s="594">
        <v>2.5</v>
      </c>
      <c r="L23" s="594">
        <v>1.7</v>
      </c>
      <c r="M23" s="594">
        <v>2</v>
      </c>
      <c r="N23" s="594"/>
      <c r="O23" s="594"/>
      <c r="P23" s="565">
        <f t="shared" ref="P23" si="9">J23*70+K23*77+L23*25+N23*60+O23*100+M23*45</f>
        <v>682</v>
      </c>
    </row>
    <row r="24" spans="1:19" s="11" customFormat="1" ht="17.45" customHeight="1" thickBot="1">
      <c r="A24" s="29" t="s">
        <v>19</v>
      </c>
      <c r="B24" s="543"/>
      <c r="C24" s="31" t="s">
        <v>230</v>
      </c>
      <c r="D24" s="543"/>
      <c r="E24" s="131" t="s">
        <v>355</v>
      </c>
      <c r="F24" s="543"/>
      <c r="G24" s="575"/>
      <c r="H24" s="138" t="s">
        <v>357</v>
      </c>
      <c r="I24" s="599"/>
      <c r="J24" s="551"/>
      <c r="K24" s="551"/>
      <c r="L24" s="551"/>
      <c r="M24" s="551"/>
      <c r="N24" s="551"/>
      <c r="O24" s="551"/>
      <c r="P24" s="534" t="e">
        <v>#VALUE!</v>
      </c>
    </row>
    <row r="25" spans="1:19" s="11" customFormat="1" ht="17.45" customHeight="1">
      <c r="A25" s="33">
        <f>A23+1</f>
        <v>44880</v>
      </c>
      <c r="B25" s="552" t="s">
        <v>71</v>
      </c>
      <c r="C25" s="39" t="s">
        <v>178</v>
      </c>
      <c r="D25" s="606" t="s">
        <v>22</v>
      </c>
      <c r="E25" s="130" t="s">
        <v>330</v>
      </c>
      <c r="F25" s="586" t="s">
        <v>16</v>
      </c>
      <c r="G25" s="558" t="s">
        <v>25</v>
      </c>
      <c r="H25" s="27" t="s">
        <v>74</v>
      </c>
      <c r="I25" s="548" t="s">
        <v>27</v>
      </c>
      <c r="J25" s="551">
        <v>5.3</v>
      </c>
      <c r="K25" s="551">
        <v>2.5</v>
      </c>
      <c r="L25" s="551">
        <v>1.5</v>
      </c>
      <c r="M25" s="551">
        <v>2</v>
      </c>
      <c r="N25" s="551">
        <v>1</v>
      </c>
      <c r="O25" s="551"/>
      <c r="P25" s="534">
        <f t="shared" ref="P25" si="10">J25*70+K25*77+L25*25+N25*60+O25*100+M25*45</f>
        <v>751</v>
      </c>
    </row>
    <row r="26" spans="1:19" s="25" customFormat="1" ht="17.45" customHeight="1">
      <c r="A26" s="29" t="s">
        <v>28</v>
      </c>
      <c r="B26" s="605"/>
      <c r="C26" s="52" t="s">
        <v>295</v>
      </c>
      <c r="D26" s="543"/>
      <c r="E26" s="131" t="s">
        <v>273</v>
      </c>
      <c r="F26" s="571"/>
      <c r="G26" s="558"/>
      <c r="H26" s="47" t="s">
        <v>75</v>
      </c>
      <c r="I26" s="549"/>
      <c r="J26" s="551"/>
      <c r="K26" s="551"/>
      <c r="L26" s="551"/>
      <c r="M26" s="551"/>
      <c r="N26" s="551"/>
      <c r="O26" s="551"/>
      <c r="P26" s="534" t="e">
        <v>#VALUE!</v>
      </c>
    </row>
    <row r="27" spans="1:19" s="11" customFormat="1" ht="17.45" customHeight="1">
      <c r="A27" s="112">
        <f>A25+1</f>
        <v>44881</v>
      </c>
      <c r="B27" s="641" t="s">
        <v>31</v>
      </c>
      <c r="C27" s="113" t="s">
        <v>76</v>
      </c>
      <c r="D27" s="437" t="s">
        <v>16</v>
      </c>
      <c r="E27" s="130" t="s">
        <v>344</v>
      </c>
      <c r="F27" s="437" t="s">
        <v>203</v>
      </c>
      <c r="G27" s="439" t="s">
        <v>4</v>
      </c>
      <c r="H27" s="134" t="s">
        <v>346</v>
      </c>
      <c r="I27" s="634" t="s">
        <v>276</v>
      </c>
      <c r="J27" s="637">
        <v>5</v>
      </c>
      <c r="K27" s="639">
        <v>2</v>
      </c>
      <c r="L27" s="639">
        <v>1.8</v>
      </c>
      <c r="M27" s="639">
        <v>2</v>
      </c>
      <c r="N27" s="639"/>
      <c r="O27" s="639">
        <v>1</v>
      </c>
      <c r="P27" s="636">
        <f t="shared" ref="P27" si="11">J27*70+K27*77+L27*25+N27*60+O27*100+M27*45</f>
        <v>739</v>
      </c>
    </row>
    <row r="28" spans="1:19" s="25" customFormat="1" ht="17.45" customHeight="1">
      <c r="A28" s="115" t="s">
        <v>36</v>
      </c>
      <c r="B28" s="642"/>
      <c r="C28" s="116" t="s">
        <v>343</v>
      </c>
      <c r="D28" s="632"/>
      <c r="E28" s="145" t="s">
        <v>345</v>
      </c>
      <c r="F28" s="632"/>
      <c r="G28" s="439"/>
      <c r="H28" s="131" t="s">
        <v>347</v>
      </c>
      <c r="I28" s="635"/>
      <c r="J28" s="638"/>
      <c r="K28" s="640"/>
      <c r="L28" s="640"/>
      <c r="M28" s="640"/>
      <c r="N28" s="640"/>
      <c r="O28" s="640"/>
      <c r="P28" s="636" t="e">
        <v>#VALUE!</v>
      </c>
    </row>
    <row r="29" spans="1:19" s="11" customFormat="1" ht="17.45" customHeight="1">
      <c r="A29" s="19">
        <f>A27+1</f>
        <v>44882</v>
      </c>
      <c r="B29" s="592" t="s">
        <v>20</v>
      </c>
      <c r="C29" s="121" t="s">
        <v>21</v>
      </c>
      <c r="D29" s="586" t="s">
        <v>219</v>
      </c>
      <c r="E29" s="13" t="s">
        <v>78</v>
      </c>
      <c r="F29" s="593" t="s">
        <v>72</v>
      </c>
      <c r="G29" s="558" t="s">
        <v>25</v>
      </c>
      <c r="H29" s="13" t="s">
        <v>367</v>
      </c>
      <c r="I29" s="560"/>
      <c r="J29" s="589">
        <v>5</v>
      </c>
      <c r="K29" s="550">
        <v>2.5</v>
      </c>
      <c r="L29" s="550">
        <v>2</v>
      </c>
      <c r="M29" s="550">
        <v>3</v>
      </c>
      <c r="N29" s="550"/>
      <c r="O29" s="550"/>
      <c r="P29" s="534">
        <f t="shared" ref="P29" si="12">J29*70+K29*77+L29*25+N29*60+O29*100+M29*45</f>
        <v>727.5</v>
      </c>
    </row>
    <row r="30" spans="1:19" s="55" customFormat="1" ht="17.45" customHeight="1">
      <c r="A30" s="14" t="s">
        <v>14</v>
      </c>
      <c r="B30" s="604"/>
      <c r="C30" s="122" t="s">
        <v>161</v>
      </c>
      <c r="D30" s="571"/>
      <c r="E30" s="16" t="s">
        <v>80</v>
      </c>
      <c r="F30" s="571"/>
      <c r="G30" s="558"/>
      <c r="H30" s="16" t="s">
        <v>248</v>
      </c>
      <c r="I30" s="549"/>
      <c r="J30" s="590"/>
      <c r="K30" s="551"/>
      <c r="L30" s="551"/>
      <c r="M30" s="551"/>
      <c r="N30" s="551"/>
      <c r="O30" s="551"/>
      <c r="P30" s="534" t="e">
        <v>#VALUE!</v>
      </c>
    </row>
    <row r="31" spans="1:19" s="11" customFormat="1" ht="17.45" customHeight="1">
      <c r="A31" s="19">
        <f>A29+1</f>
        <v>44883</v>
      </c>
      <c r="B31" s="600" t="s">
        <v>81</v>
      </c>
      <c r="C31" s="128" t="s">
        <v>362</v>
      </c>
      <c r="D31" s="586" t="s">
        <v>72</v>
      </c>
      <c r="E31" s="13" t="s">
        <v>221</v>
      </c>
      <c r="F31" s="586" t="s">
        <v>24</v>
      </c>
      <c r="G31" s="603" t="s">
        <v>47</v>
      </c>
      <c r="H31" s="41" t="s">
        <v>278</v>
      </c>
      <c r="I31" s="548" t="s">
        <v>27</v>
      </c>
      <c r="J31" s="551">
        <v>5.2</v>
      </c>
      <c r="K31" s="551">
        <v>2.1</v>
      </c>
      <c r="L31" s="551">
        <v>1.9</v>
      </c>
      <c r="M31" s="551">
        <v>2</v>
      </c>
      <c r="N31" s="551">
        <v>1</v>
      </c>
      <c r="O31" s="551"/>
      <c r="P31" s="534">
        <f t="shared" ref="P31" si="13">J31*70+K31*77+L31*25+N31*60+O31*100+M31*45</f>
        <v>723.2</v>
      </c>
    </row>
    <row r="32" spans="1:19" s="25" customFormat="1" ht="17.45" customHeight="1" thickBot="1">
      <c r="A32" s="23" t="s">
        <v>15</v>
      </c>
      <c r="B32" s="601"/>
      <c r="C32" s="146" t="s">
        <v>361</v>
      </c>
      <c r="D32" s="602"/>
      <c r="E32" s="24" t="s">
        <v>223</v>
      </c>
      <c r="F32" s="602"/>
      <c r="G32" s="574"/>
      <c r="H32" s="42" t="s">
        <v>49</v>
      </c>
      <c r="I32" s="548"/>
      <c r="J32" s="551"/>
      <c r="K32" s="551"/>
      <c r="L32" s="551"/>
      <c r="M32" s="551"/>
      <c r="N32" s="551"/>
      <c r="O32" s="551"/>
      <c r="P32" s="535" t="e">
        <v>#VALUE!</v>
      </c>
      <c r="S32" s="13" t="s">
        <v>300</v>
      </c>
    </row>
    <row r="33" spans="1:21" s="11" customFormat="1" ht="17.45" customHeight="1">
      <c r="A33" s="149">
        <f>A31+3</f>
        <v>44886</v>
      </c>
      <c r="B33" s="595" t="s">
        <v>50</v>
      </c>
      <c r="C33" s="150" t="s">
        <v>302</v>
      </c>
      <c r="D33" s="645" t="s">
        <v>17</v>
      </c>
      <c r="E33" s="151" t="s">
        <v>250</v>
      </c>
      <c r="F33" s="595" t="s">
        <v>60</v>
      </c>
      <c r="G33" s="596" t="s">
        <v>18</v>
      </c>
      <c r="H33" s="103" t="s">
        <v>92</v>
      </c>
      <c r="I33" s="598"/>
      <c r="J33" s="594">
        <v>5.0999999999999996</v>
      </c>
      <c r="K33" s="594">
        <v>2.5</v>
      </c>
      <c r="L33" s="594">
        <v>1.7</v>
      </c>
      <c r="M33" s="594">
        <v>2</v>
      </c>
      <c r="N33" s="594"/>
      <c r="O33" s="594"/>
      <c r="P33" s="643">
        <f t="shared" ref="P33" si="14">J33*70+K33*77+L33*25+N33*60+O33*100+M33*45</f>
        <v>682</v>
      </c>
      <c r="R33" s="58"/>
      <c r="S33" s="16" t="s">
        <v>301</v>
      </c>
    </row>
    <row r="34" spans="1:21" s="25" customFormat="1" ht="17.45" customHeight="1">
      <c r="A34" s="152" t="s">
        <v>19</v>
      </c>
      <c r="B34" s="571"/>
      <c r="C34" s="59" t="s">
        <v>317</v>
      </c>
      <c r="D34" s="545"/>
      <c r="E34" s="16" t="s">
        <v>308</v>
      </c>
      <c r="F34" s="571"/>
      <c r="G34" s="597"/>
      <c r="H34" s="32" t="s">
        <v>93</v>
      </c>
      <c r="I34" s="599"/>
      <c r="J34" s="551"/>
      <c r="K34" s="551"/>
      <c r="L34" s="551"/>
      <c r="M34" s="551"/>
      <c r="N34" s="551"/>
      <c r="O34" s="551"/>
      <c r="P34" s="644" t="e">
        <v>#VALUE!</v>
      </c>
      <c r="R34" s="22"/>
      <c r="S34" s="107"/>
    </row>
    <row r="35" spans="1:21" s="11" customFormat="1" ht="17.45" customHeight="1">
      <c r="A35" s="153">
        <f>A33+1</f>
        <v>44887</v>
      </c>
      <c r="B35" s="592" t="s">
        <v>54</v>
      </c>
      <c r="C35" s="13" t="s">
        <v>352</v>
      </c>
      <c r="D35" s="586" t="s">
        <v>60</v>
      </c>
      <c r="E35" s="130" t="s">
        <v>348</v>
      </c>
      <c r="F35" s="593" t="s">
        <v>34</v>
      </c>
      <c r="G35" s="546" t="s">
        <v>25</v>
      </c>
      <c r="H35" s="147" t="s">
        <v>368</v>
      </c>
      <c r="I35" s="548" t="s">
        <v>27</v>
      </c>
      <c r="J35" s="551">
        <v>5</v>
      </c>
      <c r="K35" s="551">
        <v>2.5</v>
      </c>
      <c r="L35" s="551">
        <v>1.5</v>
      </c>
      <c r="M35" s="551">
        <v>3</v>
      </c>
      <c r="N35" s="551">
        <v>1</v>
      </c>
      <c r="O35" s="551"/>
      <c r="P35" s="644">
        <f t="shared" ref="P35" si="15">J35*70+K35*77+L35*25+N35*60+O35*100+M35*45</f>
        <v>775</v>
      </c>
      <c r="R35" s="58"/>
    </row>
    <row r="36" spans="1:21" s="25" customFormat="1" ht="17.45" customHeight="1">
      <c r="A36" s="152" t="s">
        <v>28</v>
      </c>
      <c r="B36" s="572"/>
      <c r="C36" s="15" t="s">
        <v>353</v>
      </c>
      <c r="D36" s="571"/>
      <c r="E36" s="131" t="s">
        <v>349</v>
      </c>
      <c r="F36" s="571"/>
      <c r="G36" s="547"/>
      <c r="H36" s="148" t="s">
        <v>369</v>
      </c>
      <c r="I36" s="549"/>
      <c r="J36" s="551"/>
      <c r="K36" s="551"/>
      <c r="L36" s="551"/>
      <c r="M36" s="551"/>
      <c r="N36" s="551"/>
      <c r="O36" s="551"/>
      <c r="P36" s="644" t="e">
        <v>#VALUE!</v>
      </c>
      <c r="Q36" s="58"/>
      <c r="R36" s="13"/>
    </row>
    <row r="37" spans="1:21" s="11" customFormat="1" ht="17.45" customHeight="1">
      <c r="A37" s="154">
        <f>A35+1</f>
        <v>44888</v>
      </c>
      <c r="B37" s="641" t="s">
        <v>31</v>
      </c>
      <c r="C37" s="113" t="s">
        <v>309</v>
      </c>
      <c r="D37" s="437" t="s">
        <v>90</v>
      </c>
      <c r="E37" s="113" t="s">
        <v>253</v>
      </c>
      <c r="F37" s="437" t="s">
        <v>22</v>
      </c>
      <c r="G37" s="439" t="s">
        <v>4</v>
      </c>
      <c r="H37" s="113" t="s">
        <v>311</v>
      </c>
      <c r="I37" s="634" t="s">
        <v>276</v>
      </c>
      <c r="J37" s="637">
        <v>5</v>
      </c>
      <c r="K37" s="639">
        <v>2</v>
      </c>
      <c r="L37" s="639">
        <v>1.8</v>
      </c>
      <c r="M37" s="639">
        <v>2</v>
      </c>
      <c r="N37" s="639"/>
      <c r="O37" s="639">
        <v>1</v>
      </c>
      <c r="P37" s="646">
        <f t="shared" ref="P37" si="16">J37*70+K37*77+L37*25+N37*60+O37*100+M37*45</f>
        <v>739</v>
      </c>
      <c r="Q37" s="22"/>
      <c r="R37" s="16"/>
    </row>
    <row r="38" spans="1:21" s="25" customFormat="1" ht="17.45" customHeight="1">
      <c r="A38" s="155" t="s">
        <v>36</v>
      </c>
      <c r="B38" s="647"/>
      <c r="C38" s="116" t="s">
        <v>310</v>
      </c>
      <c r="D38" s="632"/>
      <c r="E38" s="117" t="s">
        <v>316</v>
      </c>
      <c r="F38" s="632"/>
      <c r="G38" s="439"/>
      <c r="H38" s="116" t="s">
        <v>318</v>
      </c>
      <c r="I38" s="635"/>
      <c r="J38" s="638"/>
      <c r="K38" s="640"/>
      <c r="L38" s="640"/>
      <c r="M38" s="640"/>
      <c r="N38" s="640"/>
      <c r="O38" s="640"/>
      <c r="P38" s="646" t="e">
        <v>#VALUE!</v>
      </c>
    </row>
    <row r="39" spans="1:21" s="11" customFormat="1" ht="17.45" customHeight="1">
      <c r="A39" s="156">
        <f>A37+1</f>
        <v>44889</v>
      </c>
      <c r="B39" s="586" t="s">
        <v>167</v>
      </c>
      <c r="C39" s="126" t="s">
        <v>186</v>
      </c>
      <c r="D39" s="556" t="s">
        <v>60</v>
      </c>
      <c r="E39" s="134" t="s">
        <v>372</v>
      </c>
      <c r="F39" s="586" t="s">
        <v>24</v>
      </c>
      <c r="G39" s="546" t="s">
        <v>25</v>
      </c>
      <c r="H39" s="130" t="s">
        <v>370</v>
      </c>
      <c r="I39" s="560" t="s">
        <v>277</v>
      </c>
      <c r="J39" s="551">
        <v>5</v>
      </c>
      <c r="K39" s="551">
        <v>2.2000000000000002</v>
      </c>
      <c r="L39" s="551">
        <v>2</v>
      </c>
      <c r="M39" s="551">
        <v>3</v>
      </c>
      <c r="N39" s="551"/>
      <c r="O39" s="551"/>
      <c r="P39" s="644">
        <f t="shared" ref="P39" si="17">J39*70+K39*77+L39*25+N39*60+O39*100+M39*45</f>
        <v>704.4</v>
      </c>
    </row>
    <row r="40" spans="1:21" s="25" customFormat="1" ht="17.45" customHeight="1">
      <c r="A40" s="152" t="s">
        <v>14</v>
      </c>
      <c r="B40" s="571"/>
      <c r="C40" s="125" t="s">
        <v>182</v>
      </c>
      <c r="D40" s="543"/>
      <c r="E40" s="135" t="s">
        <v>373</v>
      </c>
      <c r="F40" s="571"/>
      <c r="G40" s="547"/>
      <c r="H40" s="131" t="s">
        <v>371</v>
      </c>
      <c r="I40" s="549"/>
      <c r="J40" s="551"/>
      <c r="K40" s="551"/>
      <c r="L40" s="551"/>
      <c r="M40" s="551"/>
      <c r="N40" s="551"/>
      <c r="O40" s="551"/>
      <c r="P40" s="644" t="e">
        <v>#VALUE!</v>
      </c>
      <c r="T40" s="27"/>
      <c r="U40" s="556"/>
    </row>
    <row r="41" spans="1:21" s="25" customFormat="1" ht="17.45" customHeight="1">
      <c r="A41" s="157">
        <f>A39+1</f>
        <v>44890</v>
      </c>
      <c r="B41" s="552" t="s">
        <v>97</v>
      </c>
      <c r="C41" s="134" t="s">
        <v>350</v>
      </c>
      <c r="D41" s="554" t="s">
        <v>91</v>
      </c>
      <c r="E41" s="13" t="s">
        <v>86</v>
      </c>
      <c r="F41" s="556" t="s">
        <v>72</v>
      </c>
      <c r="G41" s="558" t="s">
        <v>47</v>
      </c>
      <c r="H41" s="28" t="s">
        <v>298</v>
      </c>
      <c r="I41" s="560" t="s">
        <v>27</v>
      </c>
      <c r="J41" s="551">
        <v>5.2</v>
      </c>
      <c r="K41" s="551">
        <v>2.1</v>
      </c>
      <c r="L41" s="551">
        <v>1.9</v>
      </c>
      <c r="M41" s="551">
        <v>2</v>
      </c>
      <c r="N41" s="551">
        <v>1</v>
      </c>
      <c r="O41" s="551"/>
      <c r="P41" s="644">
        <f t="shared" ref="P41" si="18">J41*70+K41*77+L41*25+N41*60+O41*100+M41*45</f>
        <v>723.2</v>
      </c>
      <c r="T41" s="32"/>
      <c r="U41" s="543"/>
    </row>
    <row r="42" spans="1:21" s="25" customFormat="1" ht="17.45" customHeight="1" thickBot="1">
      <c r="A42" s="158" t="s">
        <v>15</v>
      </c>
      <c r="B42" s="553"/>
      <c r="C42" s="138" t="s">
        <v>351</v>
      </c>
      <c r="D42" s="555"/>
      <c r="E42" s="60" t="s">
        <v>191</v>
      </c>
      <c r="F42" s="557"/>
      <c r="G42" s="559"/>
      <c r="H42" s="62" t="s">
        <v>299</v>
      </c>
      <c r="I42" s="561"/>
      <c r="J42" s="562"/>
      <c r="K42" s="562"/>
      <c r="L42" s="562"/>
      <c r="M42" s="562"/>
      <c r="N42" s="562"/>
      <c r="O42" s="562"/>
      <c r="P42" s="648" t="e">
        <v>#VALUE!</v>
      </c>
    </row>
    <row r="43" spans="1:21" s="11" customFormat="1" ht="17.45" customHeight="1">
      <c r="A43" s="33">
        <f>A41+3</f>
        <v>44893</v>
      </c>
      <c r="B43" s="543" t="s">
        <v>98</v>
      </c>
      <c r="C43" s="159" t="s">
        <v>375</v>
      </c>
      <c r="D43" s="542" t="s">
        <v>24</v>
      </c>
      <c r="E43" s="159" t="s">
        <v>378</v>
      </c>
      <c r="F43" s="544" t="s">
        <v>72</v>
      </c>
      <c r="G43" s="574" t="s">
        <v>18</v>
      </c>
      <c r="H43" s="98" t="s">
        <v>189</v>
      </c>
      <c r="I43" s="576"/>
      <c r="J43" s="550">
        <v>5.0999999999999996</v>
      </c>
      <c r="K43" s="550">
        <v>2.5</v>
      </c>
      <c r="L43" s="550">
        <v>1.7</v>
      </c>
      <c r="M43" s="550">
        <v>2</v>
      </c>
      <c r="N43" s="550"/>
      <c r="O43" s="550"/>
      <c r="P43" s="565">
        <f t="shared" ref="P43" si="19">J43*70+K43*77+L43*25+N43*60+O43*100+M43*45</f>
        <v>682</v>
      </c>
    </row>
    <row r="44" spans="1:21" s="25" customFormat="1" ht="11.25" customHeight="1">
      <c r="A44" s="29" t="s">
        <v>19</v>
      </c>
      <c r="B44" s="573"/>
      <c r="C44" s="129" t="s">
        <v>374</v>
      </c>
      <c r="D44" s="543"/>
      <c r="E44" s="129" t="s">
        <v>379</v>
      </c>
      <c r="F44" s="545"/>
      <c r="G44" s="575"/>
      <c r="H44" s="97" t="s">
        <v>190</v>
      </c>
      <c r="I44" s="577"/>
      <c r="J44" s="551"/>
      <c r="K44" s="551"/>
      <c r="L44" s="551"/>
      <c r="M44" s="551"/>
      <c r="N44" s="551"/>
      <c r="O44" s="551"/>
      <c r="P44" s="534" t="e">
        <v>#VALUE!</v>
      </c>
    </row>
    <row r="45" spans="1:21" s="11" customFormat="1" ht="17.45" customHeight="1">
      <c r="A45" s="12">
        <f>A43+1</f>
        <v>44894</v>
      </c>
      <c r="B45" s="571" t="s">
        <v>54</v>
      </c>
      <c r="C45" s="100" t="s">
        <v>187</v>
      </c>
      <c r="D45" s="544" t="s">
        <v>72</v>
      </c>
      <c r="E45" s="159" t="s">
        <v>377</v>
      </c>
      <c r="F45" s="544" t="s">
        <v>34</v>
      </c>
      <c r="G45" s="546" t="s">
        <v>25</v>
      </c>
      <c r="H45" s="13" t="s">
        <v>135</v>
      </c>
      <c r="I45" s="548" t="s">
        <v>27</v>
      </c>
      <c r="J45" s="550">
        <v>5</v>
      </c>
      <c r="K45" s="550">
        <v>2.5</v>
      </c>
      <c r="L45" s="550">
        <v>1.5</v>
      </c>
      <c r="M45" s="550">
        <v>3</v>
      </c>
      <c r="N45" s="550">
        <v>1</v>
      </c>
      <c r="O45" s="550"/>
      <c r="P45" s="534">
        <f t="shared" ref="P45" si="20">J45*70+K45*77+L45*25+N45*60+O45*100+M45*45</f>
        <v>775</v>
      </c>
      <c r="R45" s="58"/>
    </row>
    <row r="46" spans="1:21" s="25" customFormat="1" ht="12.75" customHeight="1" thickBot="1">
      <c r="A46" s="14" t="s">
        <v>28</v>
      </c>
      <c r="B46" s="572"/>
      <c r="C46" s="101" t="s">
        <v>188</v>
      </c>
      <c r="D46" s="545"/>
      <c r="E46" s="160" t="s">
        <v>376</v>
      </c>
      <c r="F46" s="545"/>
      <c r="G46" s="547"/>
      <c r="H46" s="16" t="s">
        <v>192</v>
      </c>
      <c r="I46" s="549"/>
      <c r="J46" s="551"/>
      <c r="K46" s="551"/>
      <c r="L46" s="551"/>
      <c r="M46" s="551"/>
      <c r="N46" s="551"/>
      <c r="O46" s="551"/>
      <c r="P46" s="535" t="e">
        <v>#VALUE!</v>
      </c>
      <c r="R46" s="22"/>
    </row>
    <row r="47" spans="1:21" s="11" customFormat="1" ht="17.45" customHeight="1">
      <c r="A47" s="118">
        <f>A45+1</f>
        <v>44895</v>
      </c>
      <c r="B47" s="632" t="s">
        <v>305</v>
      </c>
      <c r="C47" s="119" t="s">
        <v>306</v>
      </c>
      <c r="D47" s="649" t="s">
        <v>34</v>
      </c>
      <c r="E47" s="126" t="s">
        <v>303</v>
      </c>
      <c r="F47" s="649" t="s">
        <v>91</v>
      </c>
      <c r="G47" s="651" t="s">
        <v>4</v>
      </c>
      <c r="H47" s="130" t="s">
        <v>358</v>
      </c>
      <c r="I47" s="652" t="s">
        <v>276</v>
      </c>
      <c r="J47" s="639">
        <v>5</v>
      </c>
      <c r="K47" s="639">
        <v>2.5</v>
      </c>
      <c r="L47" s="639">
        <v>1.5</v>
      </c>
      <c r="M47" s="639">
        <v>3</v>
      </c>
      <c r="N47" s="639">
        <v>1</v>
      </c>
      <c r="O47" s="639"/>
      <c r="P47" s="636">
        <f t="shared" ref="P47" si="21">J47*70+K47*77+L47*25+N47*60+O47*100+M47*45</f>
        <v>775</v>
      </c>
      <c r="R47" s="58"/>
    </row>
    <row r="48" spans="1:21" s="25" customFormat="1" ht="17.45" customHeight="1" thickBot="1">
      <c r="A48" s="115" t="s">
        <v>36</v>
      </c>
      <c r="B48" s="647"/>
      <c r="C48" s="120" t="s">
        <v>360</v>
      </c>
      <c r="D48" s="650"/>
      <c r="E48" s="127" t="s">
        <v>304</v>
      </c>
      <c r="F48" s="650"/>
      <c r="G48" s="439"/>
      <c r="H48" s="131" t="s">
        <v>359</v>
      </c>
      <c r="I48" s="653"/>
      <c r="J48" s="640"/>
      <c r="K48" s="640"/>
      <c r="L48" s="640"/>
      <c r="M48" s="640"/>
      <c r="N48" s="640"/>
      <c r="O48" s="640"/>
      <c r="P48" s="654" t="e">
        <v>#VALUE!</v>
      </c>
      <c r="R48" s="22"/>
    </row>
    <row r="49" spans="1:17" s="65" customFormat="1" ht="15" customHeight="1">
      <c r="A49" s="566" t="s">
        <v>102</v>
      </c>
      <c r="B49" s="567"/>
      <c r="C49" s="568" t="s">
        <v>103</v>
      </c>
      <c r="D49" s="568"/>
      <c r="E49" s="63" t="s">
        <v>104</v>
      </c>
      <c r="F49" s="569" t="s">
        <v>105</v>
      </c>
      <c r="G49" s="569"/>
      <c r="H49" s="63" t="s">
        <v>106</v>
      </c>
      <c r="I49" s="568" t="s">
        <v>107</v>
      </c>
      <c r="J49" s="568"/>
      <c r="K49" s="568"/>
      <c r="L49" s="568" t="s">
        <v>108</v>
      </c>
      <c r="M49" s="568"/>
      <c r="N49" s="568"/>
      <c r="O49" s="568" t="s">
        <v>109</v>
      </c>
      <c r="P49" s="570"/>
      <c r="Q49" s="64"/>
    </row>
    <row r="50" spans="1:17" s="68" customFormat="1" ht="15" customHeight="1">
      <c r="A50" s="583" t="s">
        <v>110</v>
      </c>
      <c r="B50" s="584"/>
      <c r="C50" s="563">
        <v>670</v>
      </c>
      <c r="D50" s="563" t="s">
        <v>111</v>
      </c>
      <c r="E50" s="66">
        <v>4.5</v>
      </c>
      <c r="F50" s="585">
        <v>2</v>
      </c>
      <c r="G50" s="585"/>
      <c r="H50" s="66">
        <v>1.5</v>
      </c>
      <c r="I50" s="563" t="s">
        <v>112</v>
      </c>
      <c r="J50" s="563"/>
      <c r="K50" s="563" t="s">
        <v>111</v>
      </c>
      <c r="L50" s="563" t="s">
        <v>112</v>
      </c>
      <c r="M50" s="563"/>
      <c r="N50" s="563"/>
      <c r="O50" s="563">
        <v>2</v>
      </c>
      <c r="P50" s="564"/>
      <c r="Q50" s="67"/>
    </row>
    <row r="51" spans="1:17" s="68" customFormat="1" ht="15" customHeight="1">
      <c r="A51" s="583" t="s">
        <v>113</v>
      </c>
      <c r="B51" s="584"/>
      <c r="C51" s="563">
        <v>770</v>
      </c>
      <c r="D51" s="563" t="s">
        <v>111</v>
      </c>
      <c r="E51" s="66">
        <v>5</v>
      </c>
      <c r="F51" s="585">
        <v>2</v>
      </c>
      <c r="G51" s="585"/>
      <c r="H51" s="66">
        <v>2</v>
      </c>
      <c r="I51" s="563" t="s">
        <v>112</v>
      </c>
      <c r="J51" s="563"/>
      <c r="K51" s="563" t="s">
        <v>111</v>
      </c>
      <c r="L51" s="563" t="s">
        <v>112</v>
      </c>
      <c r="M51" s="563"/>
      <c r="N51" s="563"/>
      <c r="O51" s="563">
        <v>2.5</v>
      </c>
      <c r="P51" s="564"/>
    </row>
    <row r="52" spans="1:17" s="68" customFormat="1" ht="15" customHeight="1" thickBot="1">
      <c r="A52" s="578" t="s">
        <v>114</v>
      </c>
      <c r="B52" s="579"/>
      <c r="C52" s="580">
        <v>860</v>
      </c>
      <c r="D52" s="580" t="s">
        <v>111</v>
      </c>
      <c r="E52" s="69">
        <v>5.5</v>
      </c>
      <c r="F52" s="581">
        <v>2.5</v>
      </c>
      <c r="G52" s="581"/>
      <c r="H52" s="69">
        <v>2</v>
      </c>
      <c r="I52" s="580" t="s">
        <v>112</v>
      </c>
      <c r="J52" s="580"/>
      <c r="K52" s="580" t="s">
        <v>111</v>
      </c>
      <c r="L52" s="580" t="s">
        <v>112</v>
      </c>
      <c r="M52" s="580"/>
      <c r="N52" s="580"/>
      <c r="O52" s="580">
        <v>2.5</v>
      </c>
      <c r="P52" s="582"/>
    </row>
    <row r="53" spans="1:17" s="75" customFormat="1" ht="15" customHeight="1">
      <c r="A53" s="70" t="s">
        <v>115</v>
      </c>
      <c r="B53" s="71"/>
      <c r="C53" s="72"/>
      <c r="D53" s="72"/>
      <c r="E53" s="72"/>
      <c r="F53" s="73"/>
      <c r="G53" s="73"/>
      <c r="H53" s="72"/>
      <c r="I53" s="72"/>
      <c r="J53" s="72"/>
      <c r="K53" s="72"/>
      <c r="L53" s="72"/>
      <c r="M53" s="72"/>
      <c r="N53" s="72"/>
      <c r="O53" s="72"/>
      <c r="P53" s="72"/>
      <c r="Q53" s="74"/>
    </row>
    <row r="54" spans="1:17" ht="15" customHeight="1">
      <c r="A54" s="76" t="s">
        <v>116</v>
      </c>
      <c r="B54" s="77"/>
      <c r="C54" s="78"/>
      <c r="D54" s="79"/>
      <c r="E54" s="79"/>
      <c r="F54" s="79"/>
      <c r="G54" s="78"/>
      <c r="H54" s="78"/>
      <c r="I54" s="79"/>
      <c r="J54" s="77"/>
      <c r="K54" s="77"/>
      <c r="L54" s="77"/>
      <c r="M54" s="77"/>
      <c r="N54" s="77"/>
      <c r="O54" s="77"/>
      <c r="P54" s="79"/>
    </row>
    <row r="55" spans="1:17" ht="15" customHeight="1">
      <c r="A55" s="80" t="s">
        <v>117</v>
      </c>
      <c r="B55" s="79"/>
      <c r="C55" s="78"/>
      <c r="D55" s="79"/>
      <c r="E55" s="79"/>
      <c r="F55" s="79"/>
      <c r="G55" s="78"/>
      <c r="H55" s="78"/>
      <c r="I55" s="79"/>
      <c r="J55" s="79"/>
      <c r="K55" s="79"/>
      <c r="L55" s="79"/>
      <c r="M55" s="79"/>
      <c r="N55" s="79"/>
      <c r="O55" s="79"/>
      <c r="P55" s="79"/>
    </row>
    <row r="56" spans="1:17" ht="15" customHeight="1">
      <c r="A56" s="81" t="s">
        <v>118</v>
      </c>
      <c r="B56" s="79"/>
      <c r="C56" s="82" t="s">
        <v>119</v>
      </c>
      <c r="D56" s="79"/>
      <c r="E56" s="83" t="s">
        <v>120</v>
      </c>
      <c r="F56" s="79"/>
      <c r="G56" s="79"/>
      <c r="H56" s="84" t="s">
        <v>121</v>
      </c>
      <c r="I56" s="85"/>
      <c r="J56" s="79"/>
      <c r="K56" s="79"/>
      <c r="L56" s="79"/>
      <c r="M56" s="79"/>
      <c r="N56" s="79"/>
      <c r="O56" s="79"/>
      <c r="P56" s="79"/>
    </row>
  </sheetData>
  <sheetProtection selectLockedCells="1" selectUnlockedCells="1"/>
  <mergeCells count="304">
    <mergeCell ref="A52:B52"/>
    <mergeCell ref="C52:D52"/>
    <mergeCell ref="F52:G52"/>
    <mergeCell ref="I52:K52"/>
    <mergeCell ref="L52:N52"/>
    <mergeCell ref="O52:P52"/>
    <mergeCell ref="A51:B51"/>
    <mergeCell ref="C51:D51"/>
    <mergeCell ref="F51:G51"/>
    <mergeCell ref="I51:K51"/>
    <mergeCell ref="L51:N51"/>
    <mergeCell ref="O51:P51"/>
    <mergeCell ref="A50:B50"/>
    <mergeCell ref="C50:D50"/>
    <mergeCell ref="F50:G50"/>
    <mergeCell ref="I50:K50"/>
    <mergeCell ref="L50:N50"/>
    <mergeCell ref="O50:P50"/>
    <mergeCell ref="N47:N48"/>
    <mergeCell ref="O47:O48"/>
    <mergeCell ref="P47:P48"/>
    <mergeCell ref="A49:B49"/>
    <mergeCell ref="C49:D49"/>
    <mergeCell ref="F49:G49"/>
    <mergeCell ref="I49:K49"/>
    <mergeCell ref="L49:N49"/>
    <mergeCell ref="O49:P49"/>
    <mergeCell ref="B45:B46"/>
    <mergeCell ref="D45:D46"/>
    <mergeCell ref="F45:F46"/>
    <mergeCell ref="G45:G46"/>
    <mergeCell ref="I45:I46"/>
    <mergeCell ref="P45:P46"/>
    <mergeCell ref="B47:B48"/>
    <mergeCell ref="D47:D48"/>
    <mergeCell ref="F47:F48"/>
    <mergeCell ref="G47:G48"/>
    <mergeCell ref="I47:I48"/>
    <mergeCell ref="J47:J48"/>
    <mergeCell ref="K47:K48"/>
    <mergeCell ref="L47:L48"/>
    <mergeCell ref="M47:M48"/>
    <mergeCell ref="J45:J46"/>
    <mergeCell ref="K45:K46"/>
    <mergeCell ref="L45:L46"/>
    <mergeCell ref="M45:M46"/>
    <mergeCell ref="N45:N46"/>
    <mergeCell ref="O45:O46"/>
    <mergeCell ref="P41:P42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N43:N44"/>
    <mergeCell ref="O43:O44"/>
    <mergeCell ref="P43:P44"/>
    <mergeCell ref="U40:U41"/>
    <mergeCell ref="B41:B42"/>
    <mergeCell ref="D41:D42"/>
    <mergeCell ref="F41:F42"/>
    <mergeCell ref="G41:G42"/>
    <mergeCell ref="I41:I42"/>
    <mergeCell ref="J41:J42"/>
    <mergeCell ref="K41:K42"/>
    <mergeCell ref="L41:L42"/>
    <mergeCell ref="M41:M42"/>
    <mergeCell ref="K39:K40"/>
    <mergeCell ref="L39:L40"/>
    <mergeCell ref="M39:M40"/>
    <mergeCell ref="N39:N40"/>
    <mergeCell ref="O39:O40"/>
    <mergeCell ref="P39:P40"/>
    <mergeCell ref="B39:B40"/>
    <mergeCell ref="D39:D40"/>
    <mergeCell ref="F39:F40"/>
    <mergeCell ref="G39:G40"/>
    <mergeCell ref="I39:I40"/>
    <mergeCell ref="J39:J40"/>
    <mergeCell ref="N41:N42"/>
    <mergeCell ref="O41:O42"/>
    <mergeCell ref="K37:K38"/>
    <mergeCell ref="L37:L38"/>
    <mergeCell ref="M37:M38"/>
    <mergeCell ref="N37:N38"/>
    <mergeCell ref="O37:O38"/>
    <mergeCell ref="P37:P38"/>
    <mergeCell ref="B37:B38"/>
    <mergeCell ref="D37:D38"/>
    <mergeCell ref="F37:F38"/>
    <mergeCell ref="G37:G38"/>
    <mergeCell ref="I37:I38"/>
    <mergeCell ref="J37:J38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I35:I36"/>
    <mergeCell ref="J35:J36"/>
    <mergeCell ref="L33:L34"/>
    <mergeCell ref="M33:M34"/>
    <mergeCell ref="N33:N34"/>
    <mergeCell ref="O33:O34"/>
    <mergeCell ref="P33:P34"/>
    <mergeCell ref="N31:N32"/>
    <mergeCell ref="O31:O32"/>
    <mergeCell ref="P31:P32"/>
    <mergeCell ref="B33:B34"/>
    <mergeCell ref="D33:D34"/>
    <mergeCell ref="F33:F34"/>
    <mergeCell ref="G33:G34"/>
    <mergeCell ref="I33:I34"/>
    <mergeCell ref="J33:J34"/>
    <mergeCell ref="K33:K34"/>
    <mergeCell ref="B29:B30"/>
    <mergeCell ref="D29:D30"/>
    <mergeCell ref="F29:F30"/>
    <mergeCell ref="G29:G30"/>
    <mergeCell ref="I29:I30"/>
    <mergeCell ref="P29:P30"/>
    <mergeCell ref="B31:B32"/>
    <mergeCell ref="D31:D32"/>
    <mergeCell ref="F31:F32"/>
    <mergeCell ref="G31:G32"/>
    <mergeCell ref="I31:I32"/>
    <mergeCell ref="J31:J32"/>
    <mergeCell ref="K31:K32"/>
    <mergeCell ref="L31:L32"/>
    <mergeCell ref="M31:M32"/>
    <mergeCell ref="J29:J30"/>
    <mergeCell ref="K29:K30"/>
    <mergeCell ref="L29:L30"/>
    <mergeCell ref="M29:M30"/>
    <mergeCell ref="N29:N30"/>
    <mergeCell ref="O29:O30"/>
    <mergeCell ref="N25:N26"/>
    <mergeCell ref="O25:O26"/>
    <mergeCell ref="P25:P26"/>
    <mergeCell ref="B27:B28"/>
    <mergeCell ref="D27:D28"/>
    <mergeCell ref="F27:F28"/>
    <mergeCell ref="G27:G28"/>
    <mergeCell ref="I27:I28"/>
    <mergeCell ref="J27:J28"/>
    <mergeCell ref="K27:K28"/>
    <mergeCell ref="L27:L28"/>
    <mergeCell ref="M27:M28"/>
    <mergeCell ref="N27:N28"/>
    <mergeCell ref="O27:O28"/>
    <mergeCell ref="P27:P28"/>
    <mergeCell ref="B25:B26"/>
    <mergeCell ref="D25:D26"/>
    <mergeCell ref="F25:F26"/>
    <mergeCell ref="G25:G26"/>
    <mergeCell ref="I25:I26"/>
    <mergeCell ref="J25:J26"/>
    <mergeCell ref="K25:K26"/>
    <mergeCell ref="L25:L26"/>
    <mergeCell ref="M25:M26"/>
    <mergeCell ref="N21:N22"/>
    <mergeCell ref="O21:O22"/>
    <mergeCell ref="P21:P22"/>
    <mergeCell ref="B23:B24"/>
    <mergeCell ref="D23:D24"/>
    <mergeCell ref="F23:F24"/>
    <mergeCell ref="G23:G24"/>
    <mergeCell ref="I23:I24"/>
    <mergeCell ref="P23:P24"/>
    <mergeCell ref="J23:J24"/>
    <mergeCell ref="K23:K24"/>
    <mergeCell ref="L23:L24"/>
    <mergeCell ref="M23:M24"/>
    <mergeCell ref="N23:N24"/>
    <mergeCell ref="O23:O24"/>
    <mergeCell ref="B21:B22"/>
    <mergeCell ref="D21:D22"/>
    <mergeCell ref="F21:F22"/>
    <mergeCell ref="G21:G22"/>
    <mergeCell ref="I21:I22"/>
    <mergeCell ref="J21:J22"/>
    <mergeCell ref="K21:K22"/>
    <mergeCell ref="L21:L22"/>
    <mergeCell ref="M21:M22"/>
    <mergeCell ref="B17:B18"/>
    <mergeCell ref="D17:D18"/>
    <mergeCell ref="F17:F18"/>
    <mergeCell ref="G17:G18"/>
    <mergeCell ref="I17:I18"/>
    <mergeCell ref="P17:P18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J17:J18"/>
    <mergeCell ref="K17:K18"/>
    <mergeCell ref="L17:L18"/>
    <mergeCell ref="M17:M18"/>
    <mergeCell ref="N17:N18"/>
    <mergeCell ref="O17:O18"/>
    <mergeCell ref="N19:N20"/>
    <mergeCell ref="O19:O20"/>
    <mergeCell ref="P19:P20"/>
    <mergeCell ref="N13:N14"/>
    <mergeCell ref="O13:O14"/>
    <mergeCell ref="P13:P14"/>
    <mergeCell ref="B15:B16"/>
    <mergeCell ref="D15:D16"/>
    <mergeCell ref="F15:F16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B13:B14"/>
    <mergeCell ref="D13:D14"/>
    <mergeCell ref="F13:F14"/>
    <mergeCell ref="G13:G14"/>
    <mergeCell ref="I13:I14"/>
    <mergeCell ref="J13:J14"/>
    <mergeCell ref="K13:K14"/>
    <mergeCell ref="L13:L14"/>
    <mergeCell ref="M13:M14"/>
    <mergeCell ref="N9:N10"/>
    <mergeCell ref="O9:O10"/>
    <mergeCell ref="P9:P10"/>
    <mergeCell ref="B11:B12"/>
    <mergeCell ref="D11:D12"/>
    <mergeCell ref="F11:F12"/>
    <mergeCell ref="G11:G12"/>
    <mergeCell ref="I11:I12"/>
    <mergeCell ref="P11:P12"/>
    <mergeCell ref="J11:J12"/>
    <mergeCell ref="K11:K12"/>
    <mergeCell ref="L11:L12"/>
    <mergeCell ref="M11:M12"/>
    <mergeCell ref="N11:N12"/>
    <mergeCell ref="O11:O12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B5:B6"/>
    <mergeCell ref="D5:D6"/>
    <mergeCell ref="F5:F6"/>
    <mergeCell ref="G5:G6"/>
    <mergeCell ref="I5:I6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</mergeCells>
  <phoneticPr fontId="3" type="noConversion"/>
  <printOptions horizontalCentered="1" verticalCentered="1"/>
  <pageMargins left="0" right="0" top="0.23622047244094491" bottom="0.15748031496062992" header="0.27559055118110237" footer="0.23622047244094491"/>
  <pageSetup paperSize="9" scale="82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56F3-E13F-47F9-B61F-B0250F0D9258}">
  <sheetPr>
    <pageSetUpPr fitToPage="1"/>
  </sheetPr>
  <dimension ref="A1:S56"/>
  <sheetViews>
    <sheetView workbookViewId="0">
      <selection sqref="A1:P1"/>
    </sheetView>
  </sheetViews>
  <sheetFormatPr defaultColWidth="8.875" defaultRowHeight="21" customHeight="1"/>
  <cols>
    <col min="1" max="1" width="7.875" style="22" customWidth="1"/>
    <col min="2" max="2" width="10.875" style="86" customWidth="1"/>
    <col min="3" max="3" width="16.875" style="10" customWidth="1"/>
    <col min="4" max="4" width="3.875" style="10" customWidth="1"/>
    <col min="5" max="5" width="16.875" style="10" customWidth="1"/>
    <col min="6" max="6" width="3.875" style="10" customWidth="1"/>
    <col min="7" max="7" width="10.875" style="10" customWidth="1"/>
    <col min="8" max="8" width="16.875" style="10" customWidth="1"/>
    <col min="9" max="9" width="3.875" style="87" customWidth="1"/>
    <col min="10" max="15" width="3.875" style="10" hidden="1" customWidth="1"/>
    <col min="16" max="16" width="6.5" style="88" hidden="1" customWidth="1"/>
    <col min="17" max="16384" width="8.875" style="10"/>
  </cols>
  <sheetData>
    <row r="1" spans="1:17" s="2" customFormat="1" ht="27" customHeight="1" thickBot="1">
      <c r="A1" s="616" t="s">
        <v>386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1"/>
    </row>
    <row r="2" spans="1:17" s="11" customFormat="1" ht="23.45" customHeight="1" thickBot="1">
      <c r="A2" s="3" t="s">
        <v>0</v>
      </c>
      <c r="B2" s="4" t="s">
        <v>1</v>
      </c>
      <c r="C2" s="617" t="s">
        <v>2</v>
      </c>
      <c r="D2" s="618"/>
      <c r="E2" s="617" t="s">
        <v>3</v>
      </c>
      <c r="F2" s="619"/>
      <c r="G2" s="5" t="s">
        <v>4</v>
      </c>
      <c r="H2" s="6" t="s">
        <v>5</v>
      </c>
      <c r="I2" s="7" t="s">
        <v>6</v>
      </c>
      <c r="J2" s="8" t="s">
        <v>7</v>
      </c>
      <c r="K2" s="8" t="s">
        <v>8</v>
      </c>
      <c r="L2" s="8" t="s">
        <v>9</v>
      </c>
      <c r="M2" s="8" t="s">
        <v>12</v>
      </c>
      <c r="N2" s="8" t="s">
        <v>10</v>
      </c>
      <c r="O2" s="8" t="s">
        <v>11</v>
      </c>
      <c r="P2" s="9" t="s">
        <v>13</v>
      </c>
      <c r="Q2" s="10"/>
    </row>
    <row r="3" spans="1:17" ht="17.45" customHeight="1">
      <c r="A3" s="26">
        <v>44865</v>
      </c>
      <c r="B3" s="536" t="s">
        <v>279</v>
      </c>
      <c r="C3" s="108" t="s">
        <v>384</v>
      </c>
      <c r="D3" s="538" t="s">
        <v>281</v>
      </c>
      <c r="E3" s="109" t="s">
        <v>282</v>
      </c>
      <c r="F3" s="538" t="s">
        <v>283</v>
      </c>
      <c r="G3" s="540" t="s">
        <v>18</v>
      </c>
      <c r="H3" s="109" t="s">
        <v>284</v>
      </c>
      <c r="I3" s="598"/>
      <c r="J3" s="621">
        <v>5.0999999999999996</v>
      </c>
      <c r="K3" s="594">
        <v>2.2000000000000002</v>
      </c>
      <c r="L3" s="594">
        <v>2.2999999999999998</v>
      </c>
      <c r="M3" s="594">
        <v>2</v>
      </c>
      <c r="N3" s="594"/>
      <c r="O3" s="594"/>
      <c r="P3" s="565">
        <f>J3*70+K3*77+L3*25+N3*60+O3*100+M3*45</f>
        <v>673.9</v>
      </c>
    </row>
    <row r="4" spans="1:17" s="18" customFormat="1" ht="17.25" customHeight="1">
      <c r="A4" s="29" t="s">
        <v>19</v>
      </c>
      <c r="B4" s="537"/>
      <c r="C4" s="110" t="s">
        <v>385</v>
      </c>
      <c r="D4" s="539"/>
      <c r="E4" s="111" t="s">
        <v>286</v>
      </c>
      <c r="F4" s="539"/>
      <c r="G4" s="541"/>
      <c r="H4" s="111" t="s">
        <v>287</v>
      </c>
      <c r="I4" s="599"/>
      <c r="J4" s="590"/>
      <c r="K4" s="551"/>
      <c r="L4" s="551"/>
      <c r="M4" s="551"/>
      <c r="N4" s="551"/>
      <c r="O4" s="551"/>
      <c r="P4" s="534" t="e">
        <v>#VALUE!</v>
      </c>
    </row>
    <row r="5" spans="1:17" ht="17.45" customHeight="1">
      <c r="A5" s="33">
        <f>A3+1</f>
        <v>44866</v>
      </c>
      <c r="B5" s="606" t="s">
        <v>20</v>
      </c>
      <c r="C5" s="39" t="s">
        <v>197</v>
      </c>
      <c r="D5" s="606" t="s">
        <v>22</v>
      </c>
      <c r="E5" s="27" t="s">
        <v>23</v>
      </c>
      <c r="F5" s="556" t="s">
        <v>24</v>
      </c>
      <c r="G5" s="558" t="s">
        <v>25</v>
      </c>
      <c r="H5" s="27" t="s">
        <v>26</v>
      </c>
      <c r="I5" s="548" t="s">
        <v>27</v>
      </c>
      <c r="J5" s="590">
        <v>5.3</v>
      </c>
      <c r="K5" s="551">
        <v>2</v>
      </c>
      <c r="L5" s="551">
        <v>1.8</v>
      </c>
      <c r="M5" s="551">
        <v>3</v>
      </c>
      <c r="N5" s="551">
        <v>1</v>
      </c>
      <c r="O5" s="551"/>
      <c r="P5" s="534">
        <f t="shared" ref="P5" si="0">J5*70+K5*77+L5*25+N5*60+O5*100+M5*45</f>
        <v>765</v>
      </c>
    </row>
    <row r="6" spans="1:17" s="18" customFormat="1" ht="17.45" customHeight="1">
      <c r="A6" s="29" t="s">
        <v>28</v>
      </c>
      <c r="B6" s="543"/>
      <c r="C6" s="40" t="s">
        <v>122</v>
      </c>
      <c r="D6" s="543"/>
      <c r="E6" s="32" t="s">
        <v>29</v>
      </c>
      <c r="F6" s="543"/>
      <c r="G6" s="558"/>
      <c r="H6" s="36" t="s">
        <v>30</v>
      </c>
      <c r="I6" s="549"/>
      <c r="J6" s="615"/>
      <c r="K6" s="620"/>
      <c r="L6" s="620"/>
      <c r="M6" s="620"/>
      <c r="N6" s="620"/>
      <c r="O6" s="620"/>
      <c r="P6" s="534" t="e">
        <v>#VALUE!</v>
      </c>
    </row>
    <row r="7" spans="1:17" ht="17.45" customHeight="1">
      <c r="A7" s="19">
        <f>A5+1</f>
        <v>44867</v>
      </c>
      <c r="B7" s="586" t="s">
        <v>31</v>
      </c>
      <c r="C7" s="13" t="s">
        <v>123</v>
      </c>
      <c r="D7" s="586" t="s">
        <v>24</v>
      </c>
      <c r="E7" s="89" t="s">
        <v>124</v>
      </c>
      <c r="F7" s="586" t="s">
        <v>34</v>
      </c>
      <c r="G7" s="558" t="s">
        <v>4</v>
      </c>
      <c r="H7" s="28" t="s">
        <v>35</v>
      </c>
      <c r="I7" s="587" t="s">
        <v>276</v>
      </c>
      <c r="J7" s="589">
        <v>5</v>
      </c>
      <c r="K7" s="550">
        <v>1.8</v>
      </c>
      <c r="L7" s="550">
        <v>2</v>
      </c>
      <c r="M7" s="550">
        <v>2.5</v>
      </c>
      <c r="N7" s="550"/>
      <c r="O7" s="550">
        <v>1</v>
      </c>
      <c r="P7" s="534">
        <f t="shared" ref="P7" si="1">J7*70+K7*77+L7*25+N7*60+O7*100+M7*45</f>
        <v>751.1</v>
      </c>
    </row>
    <row r="8" spans="1:17" ht="17.45" customHeight="1">
      <c r="A8" s="14" t="s">
        <v>36</v>
      </c>
      <c r="B8" s="571"/>
      <c r="C8" s="16" t="s">
        <v>125</v>
      </c>
      <c r="D8" s="571"/>
      <c r="E8" s="16" t="s">
        <v>126</v>
      </c>
      <c r="F8" s="571"/>
      <c r="G8" s="558"/>
      <c r="H8" s="32" t="s">
        <v>127</v>
      </c>
      <c r="I8" s="588"/>
      <c r="J8" s="590"/>
      <c r="K8" s="551"/>
      <c r="L8" s="551"/>
      <c r="M8" s="551"/>
      <c r="N8" s="551"/>
      <c r="O8" s="551"/>
      <c r="P8" s="534" t="e">
        <v>#VALUE!</v>
      </c>
    </row>
    <row r="9" spans="1:17" ht="17.45" customHeight="1">
      <c r="A9" s="19">
        <f>A7+1</f>
        <v>44868</v>
      </c>
      <c r="B9" s="586" t="s">
        <v>164</v>
      </c>
      <c r="C9" s="13" t="s">
        <v>128</v>
      </c>
      <c r="D9" s="586" t="s">
        <v>22</v>
      </c>
      <c r="E9" s="13" t="s">
        <v>39</v>
      </c>
      <c r="F9" s="586" t="s">
        <v>40</v>
      </c>
      <c r="G9" s="558" t="s">
        <v>25</v>
      </c>
      <c r="H9" s="20" t="s">
        <v>41</v>
      </c>
      <c r="I9" s="560"/>
      <c r="J9" s="590">
        <v>5</v>
      </c>
      <c r="K9" s="551">
        <v>2</v>
      </c>
      <c r="L9" s="551">
        <v>2</v>
      </c>
      <c r="M9" s="551">
        <v>3</v>
      </c>
      <c r="N9" s="551"/>
      <c r="O9" s="551"/>
      <c r="P9" s="534">
        <f t="shared" ref="P9" si="2">J9*70+K9*77+L9*25+N9*60+O9*100+M9*45</f>
        <v>689</v>
      </c>
    </row>
    <row r="10" spans="1:17" s="18" customFormat="1" ht="17.45" customHeight="1">
      <c r="A10" s="14" t="s">
        <v>14</v>
      </c>
      <c r="B10" s="571"/>
      <c r="C10" s="16" t="s">
        <v>129</v>
      </c>
      <c r="D10" s="571"/>
      <c r="E10" s="16" t="s">
        <v>130</v>
      </c>
      <c r="F10" s="571"/>
      <c r="G10" s="558"/>
      <c r="H10" s="17" t="s">
        <v>43</v>
      </c>
      <c r="I10" s="549"/>
      <c r="J10" s="590"/>
      <c r="K10" s="551"/>
      <c r="L10" s="551"/>
      <c r="M10" s="551"/>
      <c r="N10" s="551"/>
      <c r="O10" s="551"/>
      <c r="P10" s="534" t="e">
        <v>#VALUE!</v>
      </c>
    </row>
    <row r="11" spans="1:17" ht="17.45" customHeight="1">
      <c r="A11" s="19">
        <f>A9+1</f>
        <v>44869</v>
      </c>
      <c r="B11" s="600" t="s">
        <v>44</v>
      </c>
      <c r="C11" s="13" t="s">
        <v>131</v>
      </c>
      <c r="D11" s="586" t="s">
        <v>24</v>
      </c>
      <c r="E11" s="20" t="s">
        <v>46</v>
      </c>
      <c r="F11" s="586" t="s">
        <v>24</v>
      </c>
      <c r="G11" s="603" t="s">
        <v>47</v>
      </c>
      <c r="H11" s="41" t="s">
        <v>168</v>
      </c>
      <c r="I11" s="548" t="s">
        <v>27</v>
      </c>
      <c r="J11" s="551">
        <v>5</v>
      </c>
      <c r="K11" s="551">
        <v>2.5</v>
      </c>
      <c r="L11" s="551">
        <v>1.5</v>
      </c>
      <c r="M11" s="551">
        <v>2.5</v>
      </c>
      <c r="N11" s="551">
        <v>1</v>
      </c>
      <c r="O11" s="551"/>
      <c r="P11" s="534">
        <f t="shared" ref="P11" si="3">J11*70+K11*77+L11*25+N11*60+O11*100+M11*45</f>
        <v>752.5</v>
      </c>
    </row>
    <row r="12" spans="1:17" s="18" customFormat="1" ht="17.45" customHeight="1" thickBot="1">
      <c r="A12" s="23" t="s">
        <v>15</v>
      </c>
      <c r="B12" s="601"/>
      <c r="C12" s="24" t="s">
        <v>132</v>
      </c>
      <c r="D12" s="602"/>
      <c r="E12" s="24" t="s">
        <v>48</v>
      </c>
      <c r="F12" s="602"/>
      <c r="G12" s="574"/>
      <c r="H12" s="42" t="s">
        <v>169</v>
      </c>
      <c r="I12" s="548"/>
      <c r="J12" s="614"/>
      <c r="K12" s="614"/>
      <c r="L12" s="614"/>
      <c r="M12" s="614"/>
      <c r="N12" s="614"/>
      <c r="O12" s="614"/>
      <c r="P12" s="535" t="e">
        <v>#VALUE!</v>
      </c>
    </row>
    <row r="13" spans="1:17" ht="17.45" customHeight="1">
      <c r="A13" s="12">
        <f>A11+3</f>
        <v>44872</v>
      </c>
      <c r="B13" s="593" t="s">
        <v>50</v>
      </c>
      <c r="C13" s="13" t="s">
        <v>133</v>
      </c>
      <c r="D13" s="593" t="s">
        <v>17</v>
      </c>
      <c r="E13" s="13" t="s">
        <v>271</v>
      </c>
      <c r="F13" s="593" t="s">
        <v>24</v>
      </c>
      <c r="G13" s="596" t="s">
        <v>18</v>
      </c>
      <c r="H13" s="13" t="s">
        <v>52</v>
      </c>
      <c r="I13" s="613"/>
      <c r="J13" s="594">
        <v>5.5</v>
      </c>
      <c r="K13" s="594">
        <v>2</v>
      </c>
      <c r="L13" s="594">
        <v>1.7</v>
      </c>
      <c r="M13" s="594">
        <v>2.5</v>
      </c>
      <c r="N13" s="594"/>
      <c r="O13" s="594"/>
      <c r="P13" s="565">
        <f t="shared" ref="P13" si="4">J13*70+K13*77+L13*25+N13*60+O13*100+M13*45</f>
        <v>694</v>
      </c>
    </row>
    <row r="14" spans="1:17" s="18" customFormat="1" ht="17.45" customHeight="1">
      <c r="A14" s="14" t="s">
        <v>19</v>
      </c>
      <c r="B14" s="571"/>
      <c r="C14" s="16" t="s">
        <v>199</v>
      </c>
      <c r="D14" s="571"/>
      <c r="E14" s="16" t="s">
        <v>272</v>
      </c>
      <c r="F14" s="593"/>
      <c r="G14" s="597"/>
      <c r="H14" s="21" t="s">
        <v>53</v>
      </c>
      <c r="I14" s="576"/>
      <c r="J14" s="551"/>
      <c r="K14" s="551"/>
      <c r="L14" s="551"/>
      <c r="M14" s="551"/>
      <c r="N14" s="551"/>
      <c r="O14" s="551"/>
      <c r="P14" s="534" t="e">
        <v>#VALUE!</v>
      </c>
    </row>
    <row r="15" spans="1:17" ht="17.45" customHeight="1">
      <c r="A15" s="12">
        <f>A13+1</f>
        <v>44873</v>
      </c>
      <c r="B15" s="586" t="s">
        <v>54</v>
      </c>
      <c r="C15" s="13" t="s">
        <v>254</v>
      </c>
      <c r="D15" s="593" t="s">
        <v>55</v>
      </c>
      <c r="E15" s="13" t="s">
        <v>56</v>
      </c>
      <c r="F15" s="586" t="s">
        <v>34</v>
      </c>
      <c r="G15" s="612" t="s">
        <v>25</v>
      </c>
      <c r="H15" s="28" t="s">
        <v>266</v>
      </c>
      <c r="I15" s="548" t="s">
        <v>27</v>
      </c>
      <c r="J15" s="551">
        <v>5.3</v>
      </c>
      <c r="K15" s="551">
        <v>2.5</v>
      </c>
      <c r="L15" s="551">
        <v>1.5</v>
      </c>
      <c r="M15" s="551">
        <v>2</v>
      </c>
      <c r="N15" s="551">
        <v>1</v>
      </c>
      <c r="O15" s="551"/>
      <c r="P15" s="534">
        <f t="shared" ref="P15" si="5">J15*70+K15*77+L15*25+N15*60+O15*100+M15*45</f>
        <v>751</v>
      </c>
    </row>
    <row r="16" spans="1:17" s="18" customFormat="1" ht="17.45" customHeight="1">
      <c r="A16" s="14" t="s">
        <v>28</v>
      </c>
      <c r="B16" s="571"/>
      <c r="C16" s="16" t="s">
        <v>255</v>
      </c>
      <c r="D16" s="571"/>
      <c r="E16" s="16" t="s">
        <v>57</v>
      </c>
      <c r="F16" s="571"/>
      <c r="G16" s="558"/>
      <c r="H16" s="32" t="s">
        <v>265</v>
      </c>
      <c r="I16" s="549"/>
      <c r="J16" s="551"/>
      <c r="K16" s="551"/>
      <c r="L16" s="551"/>
      <c r="M16" s="551"/>
      <c r="N16" s="551"/>
      <c r="O16" s="551"/>
      <c r="P16" s="534" t="e">
        <v>#VALUE!</v>
      </c>
    </row>
    <row r="17" spans="1:16" ht="17.45" customHeight="1">
      <c r="A17" s="19">
        <f>A15+1</f>
        <v>44874</v>
      </c>
      <c r="B17" s="586" t="s">
        <v>31</v>
      </c>
      <c r="C17" s="13" t="s">
        <v>58</v>
      </c>
      <c r="D17" s="586" t="s">
        <v>34</v>
      </c>
      <c r="E17" s="44" t="s">
        <v>134</v>
      </c>
      <c r="F17" s="586" t="s">
        <v>60</v>
      </c>
      <c r="G17" s="558" t="s">
        <v>4</v>
      </c>
      <c r="H17" s="28" t="s">
        <v>270</v>
      </c>
      <c r="I17" s="587" t="s">
        <v>276</v>
      </c>
      <c r="J17" s="589">
        <v>5</v>
      </c>
      <c r="K17" s="550">
        <v>2.5</v>
      </c>
      <c r="L17" s="550">
        <v>1.5</v>
      </c>
      <c r="M17" s="550">
        <v>2</v>
      </c>
      <c r="N17" s="550"/>
      <c r="O17" s="550">
        <v>1</v>
      </c>
      <c r="P17" s="534">
        <f t="shared" ref="P17" si="6">J17*70+K17*77+L17*25+N17*60+O17*100+M17*45</f>
        <v>770</v>
      </c>
    </row>
    <row r="18" spans="1:16" s="18" customFormat="1" ht="17.45" customHeight="1">
      <c r="A18" s="14" t="s">
        <v>36</v>
      </c>
      <c r="B18" s="571"/>
      <c r="C18" s="16" t="s">
        <v>200</v>
      </c>
      <c r="D18" s="593"/>
      <c r="E18" s="99" t="s">
        <v>136</v>
      </c>
      <c r="F18" s="593"/>
      <c r="G18" s="558"/>
      <c r="H18" s="32" t="s">
        <v>256</v>
      </c>
      <c r="I18" s="588"/>
      <c r="J18" s="590"/>
      <c r="K18" s="551"/>
      <c r="L18" s="551"/>
      <c r="M18" s="551"/>
      <c r="N18" s="551"/>
      <c r="O18" s="551"/>
      <c r="P18" s="534" t="e">
        <v>#VALUE!</v>
      </c>
    </row>
    <row r="19" spans="1:16" ht="17.45" customHeight="1">
      <c r="A19" s="45">
        <f>A17+1</f>
        <v>44875</v>
      </c>
      <c r="B19" s="556" t="s">
        <v>165</v>
      </c>
      <c r="C19" s="46" t="s">
        <v>231</v>
      </c>
      <c r="D19" s="610" t="s">
        <v>24</v>
      </c>
      <c r="E19" s="27" t="s">
        <v>69</v>
      </c>
      <c r="F19" s="556" t="s">
        <v>24</v>
      </c>
      <c r="G19" s="612" t="s">
        <v>25</v>
      </c>
      <c r="H19" s="27" t="s">
        <v>137</v>
      </c>
      <c r="I19" s="560"/>
      <c r="J19" s="589">
        <v>5</v>
      </c>
      <c r="K19" s="550">
        <v>2.2000000000000002</v>
      </c>
      <c r="L19" s="550">
        <v>2</v>
      </c>
      <c r="M19" s="550">
        <v>3</v>
      </c>
      <c r="N19" s="550"/>
      <c r="O19" s="550"/>
      <c r="P19" s="534">
        <f t="shared" ref="P19" si="7">J19*70+K19*77+L19*25+N19*60+O19*100+M19*45</f>
        <v>704.4</v>
      </c>
    </row>
    <row r="20" spans="1:16" s="48" customFormat="1" ht="17.45" customHeight="1">
      <c r="A20" s="29" t="s">
        <v>14</v>
      </c>
      <c r="B20" s="543"/>
      <c r="C20" s="47" t="s">
        <v>260</v>
      </c>
      <c r="D20" s="611"/>
      <c r="E20" s="32" t="s">
        <v>70</v>
      </c>
      <c r="F20" s="543"/>
      <c r="G20" s="558"/>
      <c r="H20" s="36" t="s">
        <v>138</v>
      </c>
      <c r="I20" s="549"/>
      <c r="J20" s="590"/>
      <c r="K20" s="551"/>
      <c r="L20" s="551"/>
      <c r="M20" s="551"/>
      <c r="N20" s="551"/>
      <c r="O20" s="551"/>
      <c r="P20" s="534" t="e">
        <v>#VALUE!</v>
      </c>
    </row>
    <row r="21" spans="1:16" ht="17.45" customHeight="1">
      <c r="A21" s="19">
        <f>A19+1</f>
        <v>44876</v>
      </c>
      <c r="B21" s="600" t="s">
        <v>66</v>
      </c>
      <c r="C21" s="43" t="s">
        <v>232</v>
      </c>
      <c r="D21" s="586" t="s">
        <v>17</v>
      </c>
      <c r="E21" s="20" t="s">
        <v>234</v>
      </c>
      <c r="F21" s="586" t="s">
        <v>55</v>
      </c>
      <c r="G21" s="547" t="s">
        <v>47</v>
      </c>
      <c r="H21" s="41" t="s">
        <v>268</v>
      </c>
      <c r="I21" s="560" t="s">
        <v>27</v>
      </c>
      <c r="J21" s="551">
        <v>5.2</v>
      </c>
      <c r="K21" s="551">
        <v>2.1</v>
      </c>
      <c r="L21" s="551">
        <v>1.9</v>
      </c>
      <c r="M21" s="551">
        <v>2</v>
      </c>
      <c r="N21" s="551">
        <v>1</v>
      </c>
      <c r="O21" s="551"/>
      <c r="P21" s="534">
        <f t="shared" ref="P21" si="8">J21*70+K21*77+L21*25+N21*60+O21*100+M21*45</f>
        <v>723.2</v>
      </c>
    </row>
    <row r="22" spans="1:16" ht="17.45" customHeight="1" thickBot="1">
      <c r="A22" s="49" t="s">
        <v>67</v>
      </c>
      <c r="B22" s="608"/>
      <c r="C22" s="50" t="s">
        <v>233</v>
      </c>
      <c r="D22" s="602"/>
      <c r="E22" s="24" t="s">
        <v>235</v>
      </c>
      <c r="F22" s="602"/>
      <c r="G22" s="609"/>
      <c r="H22" s="42" t="s">
        <v>269</v>
      </c>
      <c r="I22" s="548"/>
      <c r="J22" s="551"/>
      <c r="K22" s="551"/>
      <c r="L22" s="551"/>
      <c r="M22" s="551"/>
      <c r="N22" s="551"/>
      <c r="O22" s="551"/>
      <c r="P22" s="535" t="e">
        <v>#VALUE!</v>
      </c>
    </row>
    <row r="23" spans="1:16" s="11" customFormat="1" ht="17.45" customHeight="1">
      <c r="A23" s="26">
        <f>A21+3</f>
        <v>44879</v>
      </c>
      <c r="B23" s="542" t="s">
        <v>68</v>
      </c>
      <c r="C23" s="13" t="s">
        <v>139</v>
      </c>
      <c r="D23" s="606" t="s">
        <v>34</v>
      </c>
      <c r="E23" s="27" t="s">
        <v>201</v>
      </c>
      <c r="F23" s="606" t="s">
        <v>24</v>
      </c>
      <c r="G23" s="607" t="s">
        <v>18</v>
      </c>
      <c r="H23" s="27" t="s">
        <v>237</v>
      </c>
      <c r="I23" s="598"/>
      <c r="J23" s="594">
        <v>5.0999999999999996</v>
      </c>
      <c r="K23" s="594">
        <v>2.5</v>
      </c>
      <c r="L23" s="594">
        <v>1.7</v>
      </c>
      <c r="M23" s="594">
        <v>2</v>
      </c>
      <c r="N23" s="594"/>
      <c r="O23" s="594"/>
      <c r="P23" s="565">
        <f t="shared" ref="P23" si="9">J23*70+K23*77+L23*25+N23*60+O23*100+M23*45</f>
        <v>682</v>
      </c>
    </row>
    <row r="24" spans="1:16" s="11" customFormat="1" ht="17.45" customHeight="1">
      <c r="A24" s="29" t="s">
        <v>19</v>
      </c>
      <c r="B24" s="543"/>
      <c r="C24" s="16" t="s">
        <v>140</v>
      </c>
      <c r="D24" s="543"/>
      <c r="E24" s="32" t="s">
        <v>274</v>
      </c>
      <c r="F24" s="543"/>
      <c r="G24" s="575"/>
      <c r="H24" s="47" t="s">
        <v>238</v>
      </c>
      <c r="I24" s="599"/>
      <c r="J24" s="551"/>
      <c r="K24" s="551"/>
      <c r="L24" s="551"/>
      <c r="M24" s="551"/>
      <c r="N24" s="551"/>
      <c r="O24" s="551"/>
      <c r="P24" s="534" t="e">
        <v>#VALUE!</v>
      </c>
    </row>
    <row r="25" spans="1:16" s="11" customFormat="1" ht="17.45" customHeight="1">
      <c r="A25" s="33">
        <f>A23+1</f>
        <v>44880</v>
      </c>
      <c r="B25" s="552" t="s">
        <v>71</v>
      </c>
      <c r="C25" s="13" t="s">
        <v>202</v>
      </c>
      <c r="D25" s="606" t="s">
        <v>72</v>
      </c>
      <c r="E25" s="13" t="s">
        <v>83</v>
      </c>
      <c r="F25" s="586" t="s">
        <v>16</v>
      </c>
      <c r="G25" s="558" t="s">
        <v>25</v>
      </c>
      <c r="H25" s="27" t="s">
        <v>74</v>
      </c>
      <c r="I25" s="548" t="s">
        <v>27</v>
      </c>
      <c r="J25" s="551">
        <v>5.3</v>
      </c>
      <c r="K25" s="551">
        <v>2.5</v>
      </c>
      <c r="L25" s="551">
        <v>1.5</v>
      </c>
      <c r="M25" s="551">
        <v>2</v>
      </c>
      <c r="N25" s="551">
        <v>1</v>
      </c>
      <c r="O25" s="551"/>
      <c r="P25" s="534">
        <f t="shared" ref="P25" si="10">J25*70+K25*77+L25*25+N25*60+O25*100+M25*45</f>
        <v>751</v>
      </c>
    </row>
    <row r="26" spans="1:16" s="25" customFormat="1" ht="17.45" customHeight="1">
      <c r="A26" s="29" t="s">
        <v>28</v>
      </c>
      <c r="B26" s="605"/>
      <c r="C26" s="16" t="s">
        <v>141</v>
      </c>
      <c r="D26" s="543"/>
      <c r="E26" s="16" t="s">
        <v>236</v>
      </c>
      <c r="F26" s="571"/>
      <c r="G26" s="558"/>
      <c r="H26" s="47" t="s">
        <v>75</v>
      </c>
      <c r="I26" s="549"/>
      <c r="J26" s="551"/>
      <c r="K26" s="551"/>
      <c r="L26" s="551"/>
      <c r="M26" s="551"/>
      <c r="N26" s="551"/>
      <c r="O26" s="551"/>
      <c r="P26" s="534" t="e">
        <v>#VALUE!</v>
      </c>
    </row>
    <row r="27" spans="1:16" s="11" customFormat="1" ht="17.45" customHeight="1">
      <c r="A27" s="19">
        <f>A25+1</f>
        <v>44881</v>
      </c>
      <c r="B27" s="592" t="s">
        <v>31</v>
      </c>
      <c r="C27" s="13" t="s">
        <v>142</v>
      </c>
      <c r="D27" s="586" t="s">
        <v>16</v>
      </c>
      <c r="E27" s="13" t="s">
        <v>73</v>
      </c>
      <c r="F27" s="556" t="s">
        <v>203</v>
      </c>
      <c r="G27" s="558" t="s">
        <v>4</v>
      </c>
      <c r="H27" s="28" t="s">
        <v>205</v>
      </c>
      <c r="I27" s="587" t="s">
        <v>276</v>
      </c>
      <c r="J27" s="589">
        <v>5</v>
      </c>
      <c r="K27" s="550">
        <v>2</v>
      </c>
      <c r="L27" s="550">
        <v>1.8</v>
      </c>
      <c r="M27" s="550">
        <v>2</v>
      </c>
      <c r="N27" s="550"/>
      <c r="O27" s="550">
        <v>1</v>
      </c>
      <c r="P27" s="534">
        <f t="shared" ref="P27" si="11">J27*70+K27*77+L27*25+N27*60+O27*100+M27*45</f>
        <v>739</v>
      </c>
    </row>
    <row r="28" spans="1:16" s="25" customFormat="1" ht="17.45" customHeight="1">
      <c r="A28" s="14" t="s">
        <v>36</v>
      </c>
      <c r="B28" s="604"/>
      <c r="C28" s="16" t="s">
        <v>143</v>
      </c>
      <c r="D28" s="571"/>
      <c r="E28" s="16" t="s">
        <v>204</v>
      </c>
      <c r="F28" s="543"/>
      <c r="G28" s="558"/>
      <c r="H28" s="32" t="s">
        <v>206</v>
      </c>
      <c r="I28" s="588"/>
      <c r="J28" s="590"/>
      <c r="K28" s="551"/>
      <c r="L28" s="551"/>
      <c r="M28" s="551"/>
      <c r="N28" s="551"/>
      <c r="O28" s="551"/>
      <c r="P28" s="534" t="e">
        <v>#VALUE!</v>
      </c>
    </row>
    <row r="29" spans="1:16" s="11" customFormat="1" ht="17.45" customHeight="1">
      <c r="A29" s="19">
        <f>A27+1</f>
        <v>44882</v>
      </c>
      <c r="B29" s="592" t="s">
        <v>166</v>
      </c>
      <c r="C29" s="13" t="s">
        <v>145</v>
      </c>
      <c r="D29" s="586" t="s">
        <v>208</v>
      </c>
      <c r="E29" s="13" t="s">
        <v>78</v>
      </c>
      <c r="F29" s="593" t="s">
        <v>72</v>
      </c>
      <c r="G29" s="558" t="s">
        <v>25</v>
      </c>
      <c r="H29" s="13" t="s">
        <v>79</v>
      </c>
      <c r="I29" s="560"/>
      <c r="J29" s="589">
        <v>5</v>
      </c>
      <c r="K29" s="550">
        <v>2.5</v>
      </c>
      <c r="L29" s="550">
        <v>2</v>
      </c>
      <c r="M29" s="550">
        <v>3</v>
      </c>
      <c r="N29" s="550"/>
      <c r="O29" s="550"/>
      <c r="P29" s="534">
        <f t="shared" ref="P29" si="12">J29*70+K29*77+L29*25+N29*60+O29*100+M29*45</f>
        <v>727.5</v>
      </c>
    </row>
    <row r="30" spans="1:16" s="55" customFormat="1" ht="17.45" customHeight="1">
      <c r="A30" s="14" t="s">
        <v>14</v>
      </c>
      <c r="B30" s="604"/>
      <c r="C30" s="16" t="s">
        <v>207</v>
      </c>
      <c r="D30" s="571"/>
      <c r="E30" s="16" t="s">
        <v>80</v>
      </c>
      <c r="F30" s="571"/>
      <c r="G30" s="558"/>
      <c r="H30" s="16" t="s">
        <v>144</v>
      </c>
      <c r="I30" s="549"/>
      <c r="J30" s="590"/>
      <c r="K30" s="551"/>
      <c r="L30" s="551"/>
      <c r="M30" s="551"/>
      <c r="N30" s="551"/>
      <c r="O30" s="551"/>
      <c r="P30" s="534" t="e">
        <v>#VALUE!</v>
      </c>
    </row>
    <row r="31" spans="1:16" s="11" customFormat="1" ht="17.45" customHeight="1">
      <c r="A31" s="19">
        <f>A29+1</f>
        <v>44883</v>
      </c>
      <c r="B31" s="600" t="s">
        <v>81</v>
      </c>
      <c r="C31" s="13" t="s">
        <v>262</v>
      </c>
      <c r="D31" s="593" t="s">
        <v>72</v>
      </c>
      <c r="E31" s="13" t="s">
        <v>220</v>
      </c>
      <c r="F31" s="586" t="s">
        <v>24</v>
      </c>
      <c r="G31" s="603" t="s">
        <v>47</v>
      </c>
      <c r="H31" s="41" t="s">
        <v>278</v>
      </c>
      <c r="I31" s="548" t="s">
        <v>27</v>
      </c>
      <c r="J31" s="551">
        <v>5.2</v>
      </c>
      <c r="K31" s="551">
        <v>2.1</v>
      </c>
      <c r="L31" s="551">
        <v>1.9</v>
      </c>
      <c r="M31" s="551">
        <v>2</v>
      </c>
      <c r="N31" s="551">
        <v>1</v>
      </c>
      <c r="O31" s="551"/>
      <c r="P31" s="534">
        <f t="shared" ref="P31" si="13">J31*70+K31*77+L31*25+N31*60+O31*100+M31*45</f>
        <v>723.2</v>
      </c>
    </row>
    <row r="32" spans="1:16" s="25" customFormat="1" ht="17.45" customHeight="1" thickBot="1">
      <c r="A32" s="23" t="s">
        <v>15</v>
      </c>
      <c r="B32" s="601"/>
      <c r="C32" s="24" t="s">
        <v>261</v>
      </c>
      <c r="D32" s="602"/>
      <c r="E32" s="24" t="s">
        <v>222</v>
      </c>
      <c r="F32" s="602"/>
      <c r="G32" s="574"/>
      <c r="H32" s="42" t="s">
        <v>49</v>
      </c>
      <c r="I32" s="548"/>
      <c r="J32" s="551"/>
      <c r="K32" s="551"/>
      <c r="L32" s="551"/>
      <c r="M32" s="551"/>
      <c r="N32" s="551"/>
      <c r="O32" s="551"/>
      <c r="P32" s="535" t="e">
        <v>#VALUE!</v>
      </c>
    </row>
    <row r="33" spans="1:19" s="11" customFormat="1" ht="17.45" customHeight="1">
      <c r="A33" s="12">
        <f>A31+3</f>
        <v>44886</v>
      </c>
      <c r="B33" s="595" t="s">
        <v>50</v>
      </c>
      <c r="C33" s="13" t="s">
        <v>209</v>
      </c>
      <c r="D33" s="554" t="s">
        <v>17</v>
      </c>
      <c r="E33" s="13" t="s">
        <v>250</v>
      </c>
      <c r="F33" s="593" t="s">
        <v>60</v>
      </c>
      <c r="G33" s="596" t="s">
        <v>18</v>
      </c>
      <c r="H33" s="13" t="s">
        <v>239</v>
      </c>
      <c r="I33" s="598"/>
      <c r="J33" s="594">
        <v>5.0999999999999996</v>
      </c>
      <c r="K33" s="594">
        <v>2.5</v>
      </c>
      <c r="L33" s="594">
        <v>1.7</v>
      </c>
      <c r="M33" s="594">
        <v>2</v>
      </c>
      <c r="N33" s="594"/>
      <c r="O33" s="594"/>
      <c r="P33" s="565">
        <f t="shared" ref="P33" si="14">J33*70+K33*77+L33*25+N33*60+O33*100+M33*45</f>
        <v>682</v>
      </c>
      <c r="R33" s="58"/>
      <c r="S33" s="672"/>
    </row>
    <row r="34" spans="1:19" s="25" customFormat="1" ht="17.45" customHeight="1" thickBot="1">
      <c r="A34" s="14" t="s">
        <v>19</v>
      </c>
      <c r="B34" s="571"/>
      <c r="C34" s="16" t="s">
        <v>210</v>
      </c>
      <c r="D34" s="545"/>
      <c r="E34" s="16" t="s">
        <v>251</v>
      </c>
      <c r="F34" s="571"/>
      <c r="G34" s="597"/>
      <c r="H34" s="16" t="s">
        <v>240</v>
      </c>
      <c r="I34" s="599"/>
      <c r="J34" s="551"/>
      <c r="K34" s="551"/>
      <c r="L34" s="551"/>
      <c r="M34" s="551"/>
      <c r="N34" s="551"/>
      <c r="O34" s="551"/>
      <c r="P34" s="534" t="e">
        <v>#VALUE!</v>
      </c>
      <c r="R34" s="10"/>
      <c r="S34" s="672"/>
    </row>
    <row r="35" spans="1:19" s="11" customFormat="1" ht="17.45" customHeight="1">
      <c r="A35" s="45">
        <f>A33+1</f>
        <v>44887</v>
      </c>
      <c r="B35" s="592" t="s">
        <v>54</v>
      </c>
      <c r="C35" s="13" t="s">
        <v>147</v>
      </c>
      <c r="D35" s="586" t="s">
        <v>60</v>
      </c>
      <c r="E35" s="13" t="s">
        <v>184</v>
      </c>
      <c r="F35" s="593" t="s">
        <v>55</v>
      </c>
      <c r="G35" s="609" t="s">
        <v>25</v>
      </c>
      <c r="H35" s="13" t="s">
        <v>85</v>
      </c>
      <c r="I35" s="560" t="s">
        <v>27</v>
      </c>
      <c r="J35" s="594">
        <v>5</v>
      </c>
      <c r="K35" s="594">
        <v>2.5</v>
      </c>
      <c r="L35" s="594">
        <v>1.5</v>
      </c>
      <c r="M35" s="594">
        <v>3</v>
      </c>
      <c r="N35" s="594">
        <v>1</v>
      </c>
      <c r="O35" s="594"/>
      <c r="P35" s="534">
        <f t="shared" ref="P35" si="15">J35*70+K35*77+L35*25+N35*60+O35*100+M35*45</f>
        <v>775</v>
      </c>
      <c r="R35" s="58"/>
    </row>
    <row r="36" spans="1:19" s="25" customFormat="1" ht="17.45" customHeight="1">
      <c r="A36" s="29" t="s">
        <v>28</v>
      </c>
      <c r="B36" s="572"/>
      <c r="C36" s="15" t="s">
        <v>148</v>
      </c>
      <c r="D36" s="571"/>
      <c r="E36" s="16" t="s">
        <v>185</v>
      </c>
      <c r="F36" s="571"/>
      <c r="G36" s="546"/>
      <c r="H36" s="16" t="s">
        <v>211</v>
      </c>
      <c r="I36" s="549"/>
      <c r="J36" s="551"/>
      <c r="K36" s="551"/>
      <c r="L36" s="551"/>
      <c r="M36" s="551"/>
      <c r="N36" s="551"/>
      <c r="O36" s="551"/>
      <c r="P36" s="534" t="e">
        <v>#VALUE!</v>
      </c>
      <c r="R36" s="22"/>
    </row>
    <row r="37" spans="1:19" s="11" customFormat="1" ht="17.45" customHeight="1">
      <c r="A37" s="45">
        <f>A35+1</f>
        <v>44888</v>
      </c>
      <c r="B37" s="552" t="s">
        <v>31</v>
      </c>
      <c r="C37" s="27" t="s">
        <v>89</v>
      </c>
      <c r="D37" s="556" t="s">
        <v>90</v>
      </c>
      <c r="E37" s="13" t="s">
        <v>253</v>
      </c>
      <c r="F37" s="586" t="s">
        <v>22</v>
      </c>
      <c r="G37" s="558" t="s">
        <v>4</v>
      </c>
      <c r="H37" s="27" t="s">
        <v>92</v>
      </c>
      <c r="I37" s="587" t="s">
        <v>276</v>
      </c>
      <c r="J37" s="589">
        <v>5</v>
      </c>
      <c r="K37" s="550">
        <v>2</v>
      </c>
      <c r="L37" s="550">
        <v>1.8</v>
      </c>
      <c r="M37" s="550">
        <v>2</v>
      </c>
      <c r="N37" s="550"/>
      <c r="O37" s="550">
        <v>1</v>
      </c>
      <c r="P37" s="534">
        <f t="shared" ref="P37" si="16">J37*70+K37*77+L37*25+N37*60+O37*100+M37*45</f>
        <v>739</v>
      </c>
    </row>
    <row r="38" spans="1:19" s="25" customFormat="1" ht="17.45" customHeight="1">
      <c r="A38" s="29" t="s">
        <v>36</v>
      </c>
      <c r="B38" s="573"/>
      <c r="C38" s="32" t="s">
        <v>212</v>
      </c>
      <c r="D38" s="543"/>
      <c r="E38" s="15" t="s">
        <v>259</v>
      </c>
      <c r="F38" s="571"/>
      <c r="G38" s="558"/>
      <c r="H38" s="32" t="s">
        <v>146</v>
      </c>
      <c r="I38" s="588"/>
      <c r="J38" s="590"/>
      <c r="K38" s="551"/>
      <c r="L38" s="551"/>
      <c r="M38" s="551"/>
      <c r="N38" s="551"/>
      <c r="O38" s="551"/>
      <c r="P38" s="534" t="e">
        <v>#VALUE!</v>
      </c>
    </row>
    <row r="39" spans="1:19" s="11" customFormat="1" ht="17.45" customHeight="1">
      <c r="A39" s="12">
        <f>A37+1</f>
        <v>44889</v>
      </c>
      <c r="B39" s="586" t="s">
        <v>167</v>
      </c>
      <c r="C39" s="13" t="s">
        <v>263</v>
      </c>
      <c r="D39" s="586" t="s">
        <v>60</v>
      </c>
      <c r="E39" s="20" t="s">
        <v>94</v>
      </c>
      <c r="F39" s="586" t="s">
        <v>24</v>
      </c>
      <c r="G39" s="546" t="s">
        <v>25</v>
      </c>
      <c r="H39" s="13" t="s">
        <v>215</v>
      </c>
      <c r="I39" s="560" t="s">
        <v>277</v>
      </c>
      <c r="J39" s="551">
        <v>5</v>
      </c>
      <c r="K39" s="551">
        <v>2.2000000000000002</v>
      </c>
      <c r="L39" s="551">
        <v>2</v>
      </c>
      <c r="M39" s="551">
        <v>3</v>
      </c>
      <c r="N39" s="551"/>
      <c r="O39" s="551"/>
      <c r="P39" s="534">
        <f t="shared" ref="P39" si="17">J39*70+K39*77+L39*25+N39*60+O39*100+M39*45</f>
        <v>704.4</v>
      </c>
    </row>
    <row r="40" spans="1:19" s="25" customFormat="1" ht="17.45" customHeight="1">
      <c r="A40" s="14" t="s">
        <v>14</v>
      </c>
      <c r="B40" s="571"/>
      <c r="C40" s="15" t="s">
        <v>264</v>
      </c>
      <c r="D40" s="571"/>
      <c r="E40" s="21" t="s">
        <v>95</v>
      </c>
      <c r="F40" s="571"/>
      <c r="G40" s="547"/>
      <c r="H40" s="16" t="s">
        <v>216</v>
      </c>
      <c r="I40" s="549"/>
      <c r="J40" s="551"/>
      <c r="K40" s="551"/>
      <c r="L40" s="551"/>
      <c r="M40" s="551"/>
      <c r="N40" s="551"/>
      <c r="O40" s="551"/>
      <c r="P40" s="534" t="e">
        <v>#VALUE!</v>
      </c>
    </row>
    <row r="41" spans="1:19" s="25" customFormat="1" ht="17.45" customHeight="1">
      <c r="A41" s="45">
        <f>A39+1</f>
        <v>44890</v>
      </c>
      <c r="B41" s="552" t="s">
        <v>97</v>
      </c>
      <c r="C41" s="28" t="s">
        <v>213</v>
      </c>
      <c r="D41" s="554" t="s">
        <v>91</v>
      </c>
      <c r="E41" s="28" t="s">
        <v>195</v>
      </c>
      <c r="F41" s="556" t="s">
        <v>72</v>
      </c>
      <c r="G41" s="558" t="s">
        <v>47</v>
      </c>
      <c r="H41" s="28" t="s">
        <v>175</v>
      </c>
      <c r="I41" s="560" t="s">
        <v>27</v>
      </c>
      <c r="J41" s="551">
        <v>5.2</v>
      </c>
      <c r="K41" s="551">
        <v>2.1</v>
      </c>
      <c r="L41" s="551">
        <v>1.9</v>
      </c>
      <c r="M41" s="551">
        <v>2</v>
      </c>
      <c r="N41" s="551">
        <v>1</v>
      </c>
      <c r="O41" s="551"/>
      <c r="P41" s="534">
        <f t="shared" ref="P41" si="18">J41*70+K41*77+L41*25+N41*60+O41*100+M41*45</f>
        <v>723.2</v>
      </c>
    </row>
    <row r="42" spans="1:19" s="25" customFormat="1" ht="17.45" customHeight="1" thickBot="1">
      <c r="A42" s="61" t="s">
        <v>15</v>
      </c>
      <c r="B42" s="553"/>
      <c r="C42" s="62" t="s">
        <v>214</v>
      </c>
      <c r="D42" s="555"/>
      <c r="E42" s="62" t="s">
        <v>196</v>
      </c>
      <c r="F42" s="557"/>
      <c r="G42" s="559"/>
      <c r="H42" s="62" t="s">
        <v>267</v>
      </c>
      <c r="I42" s="561"/>
      <c r="J42" s="562"/>
      <c r="K42" s="562"/>
      <c r="L42" s="562"/>
      <c r="M42" s="562"/>
      <c r="N42" s="562"/>
      <c r="O42" s="562"/>
      <c r="P42" s="535" t="e">
        <v>#VALUE!</v>
      </c>
    </row>
    <row r="43" spans="1:19" s="11" customFormat="1" ht="17.45" customHeight="1">
      <c r="A43" s="26">
        <f>A41+3</f>
        <v>44893</v>
      </c>
      <c r="B43" s="655" t="s">
        <v>98</v>
      </c>
      <c r="C43" s="102" t="s">
        <v>149</v>
      </c>
      <c r="D43" s="51" t="s">
        <v>24</v>
      </c>
      <c r="E43" s="103" t="s">
        <v>100</v>
      </c>
      <c r="F43" s="542" t="s">
        <v>34</v>
      </c>
      <c r="G43" s="607" t="s">
        <v>18</v>
      </c>
      <c r="H43" s="104" t="s">
        <v>189</v>
      </c>
      <c r="I43" s="656"/>
      <c r="J43" s="594">
        <v>5.0999999999999996</v>
      </c>
      <c r="K43" s="594">
        <v>2.5</v>
      </c>
      <c r="L43" s="594">
        <v>1.7</v>
      </c>
      <c r="M43" s="594">
        <v>2</v>
      </c>
      <c r="N43" s="594"/>
      <c r="O43" s="594"/>
      <c r="P43" s="667">
        <f t="shared" ref="P43" si="19">J43*70+K43*77+L43*25+N43*60+O43*100+M43*45</f>
        <v>682</v>
      </c>
    </row>
    <row r="44" spans="1:19" s="25" customFormat="1" ht="17.45" customHeight="1">
      <c r="A44" s="29" t="s">
        <v>19</v>
      </c>
      <c r="B44" s="573"/>
      <c r="C44" s="40" t="s">
        <v>150</v>
      </c>
      <c r="D44" s="30"/>
      <c r="E44" s="32" t="s">
        <v>101</v>
      </c>
      <c r="F44" s="543"/>
      <c r="G44" s="575"/>
      <c r="H44" s="97" t="s">
        <v>190</v>
      </c>
      <c r="I44" s="577"/>
      <c r="J44" s="551"/>
      <c r="K44" s="551"/>
      <c r="L44" s="551"/>
      <c r="M44" s="551"/>
      <c r="N44" s="551"/>
      <c r="O44" s="551"/>
      <c r="P44" s="534" t="e">
        <v>#VALUE!</v>
      </c>
    </row>
    <row r="45" spans="1:19" s="25" customFormat="1" ht="17.45" customHeight="1">
      <c r="A45" s="33">
        <f>A43+1</f>
        <v>44894</v>
      </c>
      <c r="B45" s="571" t="s">
        <v>54</v>
      </c>
      <c r="C45" s="100" t="s">
        <v>257</v>
      </c>
      <c r="D45" s="544" t="s">
        <v>72</v>
      </c>
      <c r="E45" s="13" t="s">
        <v>86</v>
      </c>
      <c r="F45" s="100" t="s">
        <v>34</v>
      </c>
      <c r="G45" s="574" t="s">
        <v>25</v>
      </c>
      <c r="H45" s="13" t="s">
        <v>135</v>
      </c>
      <c r="I45" s="576" t="s">
        <v>27</v>
      </c>
      <c r="J45" s="550">
        <v>5</v>
      </c>
      <c r="K45" s="550">
        <v>2.5</v>
      </c>
      <c r="L45" s="550">
        <v>1.5</v>
      </c>
      <c r="M45" s="550">
        <v>3</v>
      </c>
      <c r="N45" s="550">
        <v>1</v>
      </c>
      <c r="O45" s="550"/>
      <c r="P45" s="565">
        <f t="shared" ref="P45" si="20">J45*70+K45*77+L45*25+N45*60+O45*100+M45*45</f>
        <v>775</v>
      </c>
    </row>
    <row r="46" spans="1:19" s="25" customFormat="1" ht="17.45" customHeight="1">
      <c r="A46" s="29" t="s">
        <v>28</v>
      </c>
      <c r="B46" s="572"/>
      <c r="C46" s="101" t="s">
        <v>258</v>
      </c>
      <c r="D46" s="545"/>
      <c r="E46" s="60" t="s">
        <v>217</v>
      </c>
      <c r="F46" s="90"/>
      <c r="G46" s="575"/>
      <c r="H46" s="16" t="s">
        <v>192</v>
      </c>
      <c r="I46" s="577"/>
      <c r="J46" s="551"/>
      <c r="K46" s="551"/>
      <c r="L46" s="551"/>
      <c r="M46" s="551"/>
      <c r="N46" s="551"/>
      <c r="O46" s="551"/>
      <c r="P46" s="534" t="e">
        <v>#VALUE!</v>
      </c>
    </row>
    <row r="47" spans="1:19" s="25" customFormat="1" ht="17.45" customHeight="1">
      <c r="A47" s="33">
        <f>A45+1</f>
        <v>44895</v>
      </c>
      <c r="B47" s="571" t="s">
        <v>54</v>
      </c>
      <c r="C47" s="100" t="s">
        <v>257</v>
      </c>
      <c r="D47" s="544" t="s">
        <v>72</v>
      </c>
      <c r="E47" s="13" t="s">
        <v>86</v>
      </c>
      <c r="F47" s="100" t="s">
        <v>34</v>
      </c>
      <c r="G47" s="574" t="s">
        <v>25</v>
      </c>
      <c r="H47" s="13" t="s">
        <v>135</v>
      </c>
      <c r="I47" s="576" t="s">
        <v>27</v>
      </c>
      <c r="J47" s="550">
        <v>5</v>
      </c>
      <c r="K47" s="550">
        <v>2.5</v>
      </c>
      <c r="L47" s="550">
        <v>1.5</v>
      </c>
      <c r="M47" s="550">
        <v>3</v>
      </c>
      <c r="N47" s="550">
        <v>1</v>
      </c>
      <c r="O47" s="550"/>
      <c r="P47" s="565">
        <f t="shared" ref="P47" si="21">J47*70+K47*77+L47*25+N47*60+O47*100+M47*45</f>
        <v>775</v>
      </c>
    </row>
    <row r="48" spans="1:19" s="25" customFormat="1" ht="17.45" customHeight="1" thickBot="1">
      <c r="A48" s="29" t="s">
        <v>36</v>
      </c>
      <c r="B48" s="572"/>
      <c r="C48" s="101" t="s">
        <v>258</v>
      </c>
      <c r="D48" s="545"/>
      <c r="E48" s="60" t="s">
        <v>217</v>
      </c>
      <c r="F48" s="90"/>
      <c r="G48" s="575"/>
      <c r="H48" s="16" t="s">
        <v>192</v>
      </c>
      <c r="I48" s="577"/>
      <c r="J48" s="551"/>
      <c r="K48" s="551"/>
      <c r="L48" s="551"/>
      <c r="M48" s="551"/>
      <c r="N48" s="551"/>
      <c r="O48" s="551"/>
      <c r="P48" s="534" t="e">
        <v>#VALUE!</v>
      </c>
    </row>
    <row r="49" spans="1:17" s="65" customFormat="1" ht="15" customHeight="1">
      <c r="A49" s="668" t="s">
        <v>151</v>
      </c>
      <c r="B49" s="669"/>
      <c r="C49" s="670" t="s">
        <v>152</v>
      </c>
      <c r="D49" s="670"/>
      <c r="E49" s="91" t="s">
        <v>153</v>
      </c>
      <c r="F49" s="670" t="s">
        <v>154</v>
      </c>
      <c r="G49" s="670"/>
      <c r="H49" s="91" t="s">
        <v>155</v>
      </c>
      <c r="I49" s="670" t="s">
        <v>156</v>
      </c>
      <c r="J49" s="670"/>
      <c r="K49" s="670"/>
      <c r="L49" s="670" t="s">
        <v>157</v>
      </c>
      <c r="M49" s="670"/>
      <c r="N49" s="670"/>
      <c r="O49" s="670" t="s">
        <v>158</v>
      </c>
      <c r="P49" s="671"/>
      <c r="Q49" s="64"/>
    </row>
    <row r="50" spans="1:17" s="68" customFormat="1" ht="15" customHeight="1">
      <c r="A50" s="662" t="s">
        <v>159</v>
      </c>
      <c r="B50" s="663"/>
      <c r="C50" s="664">
        <v>670</v>
      </c>
      <c r="D50" s="664" t="s">
        <v>111</v>
      </c>
      <c r="E50" s="92">
        <v>4.5</v>
      </c>
      <c r="F50" s="665">
        <v>2</v>
      </c>
      <c r="G50" s="665"/>
      <c r="H50" s="92">
        <v>1.5</v>
      </c>
      <c r="I50" s="664" t="s">
        <v>112</v>
      </c>
      <c r="J50" s="664"/>
      <c r="K50" s="664" t="s">
        <v>111</v>
      </c>
      <c r="L50" s="664" t="s">
        <v>112</v>
      </c>
      <c r="M50" s="664"/>
      <c r="N50" s="664"/>
      <c r="O50" s="664">
        <v>2</v>
      </c>
      <c r="P50" s="666"/>
      <c r="Q50" s="67"/>
    </row>
    <row r="51" spans="1:17" s="68" customFormat="1" ht="15" customHeight="1">
      <c r="A51" s="662" t="s">
        <v>160</v>
      </c>
      <c r="B51" s="663"/>
      <c r="C51" s="664">
        <v>770</v>
      </c>
      <c r="D51" s="664" t="s">
        <v>111</v>
      </c>
      <c r="E51" s="92">
        <v>5</v>
      </c>
      <c r="F51" s="665">
        <v>2</v>
      </c>
      <c r="G51" s="665"/>
      <c r="H51" s="92">
        <v>2</v>
      </c>
      <c r="I51" s="664" t="s">
        <v>112</v>
      </c>
      <c r="J51" s="664"/>
      <c r="K51" s="664" t="s">
        <v>111</v>
      </c>
      <c r="L51" s="664" t="s">
        <v>112</v>
      </c>
      <c r="M51" s="664"/>
      <c r="N51" s="664"/>
      <c r="O51" s="664">
        <v>2.5</v>
      </c>
      <c r="P51" s="666"/>
    </row>
    <row r="52" spans="1:17" s="68" customFormat="1" ht="15" customHeight="1" thickBot="1">
      <c r="A52" s="657" t="s">
        <v>114</v>
      </c>
      <c r="B52" s="658"/>
      <c r="C52" s="659">
        <v>860</v>
      </c>
      <c r="D52" s="659" t="s">
        <v>111</v>
      </c>
      <c r="E52" s="93">
        <v>5.5</v>
      </c>
      <c r="F52" s="660">
        <v>2.5</v>
      </c>
      <c r="G52" s="660"/>
      <c r="H52" s="93">
        <v>2</v>
      </c>
      <c r="I52" s="659" t="s">
        <v>112</v>
      </c>
      <c r="J52" s="659"/>
      <c r="K52" s="659" t="s">
        <v>111</v>
      </c>
      <c r="L52" s="659" t="s">
        <v>112</v>
      </c>
      <c r="M52" s="659"/>
      <c r="N52" s="659"/>
      <c r="O52" s="659">
        <v>2.5</v>
      </c>
      <c r="P52" s="661"/>
    </row>
    <row r="53" spans="1:17" s="75" customFormat="1" ht="15" customHeight="1">
      <c r="A53" s="76" t="s">
        <v>116</v>
      </c>
      <c r="B53" s="77"/>
      <c r="C53" s="78"/>
      <c r="D53" s="79"/>
      <c r="E53" s="79"/>
      <c r="F53" s="79"/>
      <c r="G53" s="78"/>
      <c r="H53" s="78"/>
      <c r="I53" s="79"/>
      <c r="J53" s="77"/>
      <c r="K53" s="77"/>
      <c r="L53" s="77"/>
      <c r="M53" s="77"/>
      <c r="N53" s="77"/>
      <c r="O53" s="77"/>
      <c r="P53" s="79"/>
      <c r="Q53" s="74"/>
    </row>
    <row r="54" spans="1:17" s="75" customFormat="1" ht="15" customHeight="1">
      <c r="A54" s="80" t="s">
        <v>117</v>
      </c>
      <c r="B54" s="79"/>
      <c r="C54" s="78"/>
      <c r="D54" s="79"/>
      <c r="E54" s="79"/>
      <c r="F54" s="79"/>
      <c r="G54" s="78"/>
      <c r="H54" s="78"/>
      <c r="I54" s="79"/>
      <c r="J54" s="79"/>
      <c r="K54" s="79"/>
      <c r="L54" s="79"/>
      <c r="M54" s="79"/>
      <c r="N54" s="79"/>
      <c r="O54" s="79"/>
      <c r="P54" s="79"/>
      <c r="Q54" s="74"/>
    </row>
    <row r="55" spans="1:17" ht="15" customHeight="1">
      <c r="A55" s="81" t="s">
        <v>118</v>
      </c>
      <c r="B55" s="79"/>
      <c r="C55" s="82" t="s">
        <v>119</v>
      </c>
      <c r="D55" s="79"/>
      <c r="E55" s="83" t="s">
        <v>120</v>
      </c>
      <c r="F55" s="79"/>
      <c r="G55" s="79"/>
      <c r="H55" s="84" t="s">
        <v>121</v>
      </c>
      <c r="I55" s="85"/>
      <c r="J55" s="79"/>
      <c r="K55" s="79"/>
      <c r="L55" s="79"/>
      <c r="M55" s="79"/>
      <c r="N55" s="79"/>
      <c r="O55" s="79"/>
      <c r="P55" s="79"/>
    </row>
    <row r="56" spans="1:17" ht="21" customHeight="1">
      <c r="A56" s="94"/>
      <c r="B56" s="82"/>
      <c r="C56" s="95"/>
      <c r="D56" s="96"/>
      <c r="E56" s="82"/>
      <c r="F56" s="82"/>
      <c r="G56" s="95"/>
      <c r="H56" s="95"/>
      <c r="I56" s="82"/>
      <c r="J56" s="82"/>
      <c r="K56" s="82"/>
      <c r="L56" s="82"/>
      <c r="M56" s="82"/>
      <c r="N56" s="82"/>
      <c r="O56" s="82"/>
      <c r="P56" s="82"/>
    </row>
  </sheetData>
  <sheetProtection selectLockedCells="1" selectUnlockedCells="1"/>
  <mergeCells count="301">
    <mergeCell ref="O35:O36"/>
    <mergeCell ref="G45:G46"/>
    <mergeCell ref="I45:I46"/>
    <mergeCell ref="J45:J46"/>
    <mergeCell ref="K45:K46"/>
    <mergeCell ref="L45:L46"/>
    <mergeCell ref="M45:M46"/>
    <mergeCell ref="N45:N46"/>
    <mergeCell ref="O45:O46"/>
    <mergeCell ref="N37:N38"/>
    <mergeCell ref="O37:O38"/>
    <mergeCell ref="M39:M40"/>
    <mergeCell ref="F35:F36"/>
    <mergeCell ref="D35:D36"/>
    <mergeCell ref="G35:G36"/>
    <mergeCell ref="I35:I36"/>
    <mergeCell ref="J35:J36"/>
    <mergeCell ref="K35:K36"/>
    <mergeCell ref="L35:L36"/>
    <mergeCell ref="M35:M36"/>
    <mergeCell ref="N35:N36"/>
    <mergeCell ref="A1:P1"/>
    <mergeCell ref="C2:D2"/>
    <mergeCell ref="E2:F2"/>
    <mergeCell ref="M3:M4"/>
    <mergeCell ref="P3:P4"/>
    <mergeCell ref="B5:B6"/>
    <mergeCell ref="P5:P6"/>
    <mergeCell ref="B7:B8"/>
    <mergeCell ref="M7:M8"/>
    <mergeCell ref="M5:M6"/>
    <mergeCell ref="J5:J6"/>
    <mergeCell ref="K7:K8"/>
    <mergeCell ref="L7:L8"/>
    <mergeCell ref="N7:N8"/>
    <mergeCell ref="O7:O8"/>
    <mergeCell ref="P7:P8"/>
    <mergeCell ref="D7:D8"/>
    <mergeCell ref="F7:F8"/>
    <mergeCell ref="G7:G8"/>
    <mergeCell ref="I7:I8"/>
    <mergeCell ref="J7:J8"/>
    <mergeCell ref="B11:B12"/>
    <mergeCell ref="B9:B10"/>
    <mergeCell ref="M11:M12"/>
    <mergeCell ref="P11:P12"/>
    <mergeCell ref="M9:M10"/>
    <mergeCell ref="P9:P10"/>
    <mergeCell ref="K3:K4"/>
    <mergeCell ref="L3:L4"/>
    <mergeCell ref="N3:N4"/>
    <mergeCell ref="O3:O4"/>
    <mergeCell ref="I3:I4"/>
    <mergeCell ref="J3:J4"/>
    <mergeCell ref="K5:K6"/>
    <mergeCell ref="L5:L6"/>
    <mergeCell ref="N5:N6"/>
    <mergeCell ref="O5:O6"/>
    <mergeCell ref="D5:D6"/>
    <mergeCell ref="F5:F6"/>
    <mergeCell ref="G5:G6"/>
    <mergeCell ref="I5:I6"/>
    <mergeCell ref="K9:K10"/>
    <mergeCell ref="L9:L10"/>
    <mergeCell ref="N9:N10"/>
    <mergeCell ref="O9:O10"/>
    <mergeCell ref="D9:D10"/>
    <mergeCell ref="F9:F10"/>
    <mergeCell ref="G9:G10"/>
    <mergeCell ref="I9:I10"/>
    <mergeCell ref="J9:J10"/>
    <mergeCell ref="K11:K12"/>
    <mergeCell ref="L11:L12"/>
    <mergeCell ref="N11:N12"/>
    <mergeCell ref="O11:O12"/>
    <mergeCell ref="D11:D12"/>
    <mergeCell ref="F11:F12"/>
    <mergeCell ref="G11:G12"/>
    <mergeCell ref="I11:I12"/>
    <mergeCell ref="J11:J12"/>
    <mergeCell ref="K13:K14"/>
    <mergeCell ref="L13:L14"/>
    <mergeCell ref="N13:N14"/>
    <mergeCell ref="O13:O14"/>
    <mergeCell ref="P13:P14"/>
    <mergeCell ref="B13:B14"/>
    <mergeCell ref="D13:D14"/>
    <mergeCell ref="F13:F14"/>
    <mergeCell ref="G13:G14"/>
    <mergeCell ref="I13:I14"/>
    <mergeCell ref="J13:J14"/>
    <mergeCell ref="M13:M14"/>
    <mergeCell ref="K15:K16"/>
    <mergeCell ref="L15:L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M15:M16"/>
    <mergeCell ref="K17:K18"/>
    <mergeCell ref="L17:L18"/>
    <mergeCell ref="N17:N18"/>
    <mergeCell ref="O17:O18"/>
    <mergeCell ref="P17:P18"/>
    <mergeCell ref="B17:B18"/>
    <mergeCell ref="D17:D18"/>
    <mergeCell ref="F17:F18"/>
    <mergeCell ref="G17:G18"/>
    <mergeCell ref="I17:I18"/>
    <mergeCell ref="J17:J18"/>
    <mergeCell ref="M17:M18"/>
    <mergeCell ref="K19:K20"/>
    <mergeCell ref="L19:L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M19:M20"/>
    <mergeCell ref="K21:K22"/>
    <mergeCell ref="L21:L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M21:M22"/>
    <mergeCell ref="K23:K24"/>
    <mergeCell ref="L23:L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M23:M24"/>
    <mergeCell ref="K25:K26"/>
    <mergeCell ref="L25:L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M25:M26"/>
    <mergeCell ref="K27:K28"/>
    <mergeCell ref="L27:L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M27:M28"/>
    <mergeCell ref="K29:K30"/>
    <mergeCell ref="L29:L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M29:M30"/>
    <mergeCell ref="K31:K32"/>
    <mergeCell ref="L31:L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M31:M32"/>
    <mergeCell ref="S33:S34"/>
    <mergeCell ref="B35:B36"/>
    <mergeCell ref="P35:P36"/>
    <mergeCell ref="B37:B38"/>
    <mergeCell ref="D37:D38"/>
    <mergeCell ref="F37:F38"/>
    <mergeCell ref="G37:G38"/>
    <mergeCell ref="I37:I38"/>
    <mergeCell ref="J37:J38"/>
    <mergeCell ref="K37:K38"/>
    <mergeCell ref="K33:K34"/>
    <mergeCell ref="L33:L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M33:M34"/>
    <mergeCell ref="M37:M38"/>
    <mergeCell ref="L37:L38"/>
    <mergeCell ref="P39:P40"/>
    <mergeCell ref="B41:B42"/>
    <mergeCell ref="D41:D42"/>
    <mergeCell ref="F41:F42"/>
    <mergeCell ref="G41:G42"/>
    <mergeCell ref="I41:I42"/>
    <mergeCell ref="J41:J42"/>
    <mergeCell ref="K41:K42"/>
    <mergeCell ref="L41:L42"/>
    <mergeCell ref="N41:N42"/>
    <mergeCell ref="J39:J40"/>
    <mergeCell ref="K39:K40"/>
    <mergeCell ref="L39:L40"/>
    <mergeCell ref="N39:N40"/>
    <mergeCell ref="O39:O40"/>
    <mergeCell ref="M41:M42"/>
    <mergeCell ref="O41:O42"/>
    <mergeCell ref="A50:B50"/>
    <mergeCell ref="C50:D50"/>
    <mergeCell ref="F50:G50"/>
    <mergeCell ref="I50:K50"/>
    <mergeCell ref="L50:N50"/>
    <mergeCell ref="O50:P50"/>
    <mergeCell ref="N43:N44"/>
    <mergeCell ref="O43:O44"/>
    <mergeCell ref="P43:P44"/>
    <mergeCell ref="A49:B49"/>
    <mergeCell ref="C49:D49"/>
    <mergeCell ref="F49:G49"/>
    <mergeCell ref="I49:K49"/>
    <mergeCell ref="L49:N49"/>
    <mergeCell ref="O49:P49"/>
    <mergeCell ref="B45:B46"/>
    <mergeCell ref="P45:P46"/>
    <mergeCell ref="D45:D46"/>
    <mergeCell ref="B47:B48"/>
    <mergeCell ref="D47:D48"/>
    <mergeCell ref="G47:G48"/>
    <mergeCell ref="I47:I48"/>
    <mergeCell ref="J47:J48"/>
    <mergeCell ref="K47:K48"/>
    <mergeCell ref="A52:B52"/>
    <mergeCell ref="C52:D52"/>
    <mergeCell ref="F52:G52"/>
    <mergeCell ref="I52:K52"/>
    <mergeCell ref="L52:N52"/>
    <mergeCell ref="O52:P52"/>
    <mergeCell ref="A51:B51"/>
    <mergeCell ref="C51:D51"/>
    <mergeCell ref="F51:G51"/>
    <mergeCell ref="I51:K51"/>
    <mergeCell ref="L51:N51"/>
    <mergeCell ref="O51:P51"/>
    <mergeCell ref="L47:L48"/>
    <mergeCell ref="M47:M48"/>
    <mergeCell ref="N47:N48"/>
    <mergeCell ref="O47:O48"/>
    <mergeCell ref="P47:P48"/>
    <mergeCell ref="B3:B4"/>
    <mergeCell ref="D3:D4"/>
    <mergeCell ref="F3:F4"/>
    <mergeCell ref="G3:G4"/>
    <mergeCell ref="P41:P42"/>
    <mergeCell ref="B43:B44"/>
    <mergeCell ref="F43:F44"/>
    <mergeCell ref="G43:G44"/>
    <mergeCell ref="I43:I44"/>
    <mergeCell ref="J43:J44"/>
    <mergeCell ref="K43:K44"/>
    <mergeCell ref="L43:L44"/>
    <mergeCell ref="M43:M44"/>
    <mergeCell ref="P37:P38"/>
    <mergeCell ref="B39:B40"/>
    <mergeCell ref="D39:D40"/>
    <mergeCell ref="F39:F40"/>
    <mergeCell ref="G39:G40"/>
    <mergeCell ref="I39:I40"/>
  </mergeCells>
  <phoneticPr fontId="3" type="noConversion"/>
  <printOptions horizontalCentered="1" verticalCentered="1"/>
  <pageMargins left="0" right="0" top="0.23622047244094491" bottom="0.15748031496062992" header="0.27559055118110237" footer="0.23622047244094491"/>
  <pageSetup paperSize="9" scale="8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5</vt:i4>
      </vt:variant>
    </vt:vector>
  </HeadingPairs>
  <TitlesOfParts>
    <vt:vector size="10" baseType="lpstr">
      <vt:lpstr>11葷</vt:lpstr>
      <vt:lpstr>11(素)</vt:lpstr>
      <vt:lpstr>11</vt:lpstr>
      <vt:lpstr>11 修</vt:lpstr>
      <vt:lpstr>11素</vt:lpstr>
      <vt:lpstr>'11'!Print_Area</vt:lpstr>
      <vt:lpstr>'11 修'!Print_Area</vt:lpstr>
      <vt:lpstr>'11(素)'!Print_Area</vt:lpstr>
      <vt:lpstr>'11素'!Print_Area</vt:lpstr>
      <vt:lpstr>'11葷'!Print_Area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悅柔</dc:creator>
  <cp:lastModifiedBy>User</cp:lastModifiedBy>
  <cp:lastPrinted>2024-11-06T05:53:26Z</cp:lastPrinted>
  <dcterms:created xsi:type="dcterms:W3CDTF">2021-10-17T14:43:46Z</dcterms:created>
  <dcterms:modified xsi:type="dcterms:W3CDTF">2024-11-06T06:27:13Z</dcterms:modified>
</cp:coreProperties>
</file>