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學年度\菜單\"/>
    </mc:Choice>
  </mc:AlternateContent>
  <xr:revisionPtr revIDLastSave="0" documentId="13_ncr:1_{D224D39C-4DA3-48CD-97B8-D9C97F14DCEB}" xr6:coauthVersionLast="36" xr6:coauthVersionMax="36" xr10:uidLastSave="{00000000-0000-0000-0000-000000000000}"/>
  <bookViews>
    <workbookView xWindow="0" yWindow="0" windowWidth="23040" windowHeight="9015" tabRatio="801" xr2:uid="{00000000-000D-0000-FFFF-FFFF00000000}"/>
  </bookViews>
  <sheets>
    <sheet name="大崗葷9 " sheetId="6" r:id="rId1"/>
    <sheet name="大崗素9" sheetId="9" r:id="rId2"/>
  </sheets>
  <externalReferences>
    <externalReference r:id="rId3"/>
  </externalReferences>
  <definedNames>
    <definedName name="SchoolList">[1]RefersList!$A$2:$A$4</definedName>
  </definedNames>
  <calcPr calcId="191029"/>
</workbook>
</file>

<file path=xl/calcChain.xml><?xml version="1.0" encoding="utf-8"?>
<calcChain xmlns="http://schemas.openxmlformats.org/spreadsheetml/2006/main">
  <c r="P45" i="9" l="1"/>
  <c r="P49" i="6" l="1"/>
  <c r="P41" i="9" l="1"/>
  <c r="P39" i="9"/>
  <c r="P37" i="9"/>
  <c r="P35" i="9"/>
  <c r="P33" i="9"/>
  <c r="P31" i="9"/>
  <c r="P29" i="9"/>
  <c r="P27" i="9"/>
  <c r="P25" i="9"/>
  <c r="P23" i="9"/>
  <c r="P21" i="9"/>
  <c r="P19" i="9"/>
  <c r="P17" i="9"/>
  <c r="P15" i="9"/>
  <c r="P13" i="9"/>
  <c r="P11" i="9"/>
  <c r="P9" i="9"/>
  <c r="P7" i="9"/>
  <c r="P5" i="9"/>
  <c r="P3" i="9"/>
  <c r="A5" i="9"/>
  <c r="A7" i="9" s="1"/>
  <c r="A9" i="9" s="1"/>
  <c r="A11" i="9" s="1"/>
  <c r="A13" i="9" s="1"/>
  <c r="A15" i="9" l="1"/>
  <c r="A17" i="9" s="1"/>
  <c r="A19" i="9" s="1"/>
  <c r="A21" i="9" s="1"/>
  <c r="A23" i="9" s="1"/>
  <c r="A25" i="9" s="1"/>
  <c r="A27" i="9" s="1"/>
  <c r="A29" i="9" s="1"/>
  <c r="A31" i="9" s="1"/>
  <c r="A33" i="9" s="1"/>
  <c r="P3" i="6"/>
  <c r="P5" i="6"/>
  <c r="P29" i="6"/>
  <c r="P33" i="6"/>
  <c r="P35" i="6"/>
  <c r="P37" i="6"/>
  <c r="P39" i="6"/>
  <c r="P41" i="6"/>
  <c r="P43" i="6"/>
  <c r="P45" i="6"/>
  <c r="P7" i="6"/>
  <c r="P9" i="6"/>
  <c r="P11" i="6"/>
  <c r="P13" i="6"/>
  <c r="P15" i="6"/>
  <c r="P17" i="6"/>
  <c r="P19" i="6"/>
  <c r="P21" i="6"/>
  <c r="P23" i="6"/>
  <c r="P25" i="6"/>
  <c r="P27" i="6"/>
  <c r="A5" i="6"/>
  <c r="A9" i="6" s="1"/>
  <c r="A11" i="6" s="1"/>
  <c r="A13" i="6" s="1"/>
  <c r="A15" i="6" s="1"/>
  <c r="A17" i="6" s="1"/>
  <c r="A35" i="9" l="1"/>
  <c r="A37" i="9" s="1"/>
  <c r="A39" i="9" s="1"/>
  <c r="A41" i="9" s="1"/>
  <c r="A43" i="9" s="1"/>
  <c r="A45" i="9" s="1"/>
  <c r="A19" i="6"/>
  <c r="A21" i="6" s="1"/>
  <c r="A23" i="6" s="1"/>
  <c r="A25" i="6" s="1"/>
  <c r="A27" i="6" s="1"/>
  <c r="A29" i="6" s="1"/>
  <c r="A31" i="6" s="1"/>
  <c r="A33" i="6" s="1"/>
  <c r="A35" i="6" s="1"/>
  <c r="A37" i="6" s="1"/>
  <c r="A39" i="6" l="1"/>
  <c r="A41" i="6" s="1"/>
  <c r="A43" i="6" s="1"/>
  <c r="A45" i="6" s="1"/>
  <c r="A47" i="6" l="1"/>
  <c r="A49" i="6" s="1"/>
</calcChain>
</file>

<file path=xl/sharedStrings.xml><?xml version="1.0" encoding="utf-8"?>
<sst xmlns="http://schemas.openxmlformats.org/spreadsheetml/2006/main" count="569" uniqueCount="319">
  <si>
    <t>0~1</t>
  </si>
  <si>
    <r>
      <rPr>
        <sz val="10"/>
        <rFont val="標楷體"/>
        <family val="4"/>
        <charset val="136"/>
      </rPr>
      <t>熱量</t>
    </r>
    <r>
      <rPr>
        <sz val="10"/>
        <rFont val="Arial"/>
        <family val="2"/>
      </rPr>
      <t>(Kcal)</t>
    </r>
  </si>
  <si>
    <r>
      <rPr>
        <sz val="10"/>
        <rFont val="標楷體"/>
        <family val="4"/>
        <charset val="136"/>
      </rPr>
      <t>主食類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</si>
  <si>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蔬菜類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</si>
  <si>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水果類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</si>
  <si>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奶類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</si>
  <si>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油脂與堅果種子類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</si>
  <si>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1-3</t>
    </r>
    <r>
      <rPr>
        <sz val="10"/>
        <rFont val="標楷體"/>
        <family val="4"/>
        <charset val="136"/>
      </rPr>
      <t>年級</t>
    </r>
  </si>
  <si>
    <t>2~2.5</t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</si>
  <si>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4-6</t>
    </r>
    <r>
      <rPr>
        <sz val="10"/>
        <rFont val="標楷體"/>
        <family val="4"/>
        <charset val="136"/>
      </rPr>
      <t>年級</t>
    </r>
  </si>
  <si>
    <t>國中</t>
  </si>
  <si>
    <t>炒</t>
  </si>
  <si>
    <t>炒</t>
    <phoneticPr fontId="4" type="noConversion"/>
  </si>
  <si>
    <t>燒</t>
    <phoneticPr fontId="4" type="noConversion"/>
  </si>
  <si>
    <t>蒸</t>
    <phoneticPr fontId="4" type="noConversion"/>
  </si>
  <si>
    <t>煮</t>
    <phoneticPr fontId="4" type="noConversion"/>
  </si>
  <si>
    <t>燴</t>
    <phoneticPr fontId="4" type="noConversion"/>
  </si>
  <si>
    <t>炸</t>
    <phoneticPr fontId="4" type="noConversion"/>
  </si>
  <si>
    <t>一</t>
    <phoneticPr fontId="4" type="noConversion"/>
  </si>
  <si>
    <t>什錦雙花</t>
    <phoneticPr fontId="4" type="noConversion"/>
  </si>
  <si>
    <t>青菜</t>
    <phoneticPr fontId="4" type="noConversion"/>
  </si>
  <si>
    <t>滷</t>
    <phoneticPr fontId="4" type="noConversion"/>
  </si>
  <si>
    <t>燒</t>
    <phoneticPr fontId="19" type="noConversion"/>
  </si>
  <si>
    <t>海苔飯</t>
    <phoneticPr fontId="4" type="noConversion"/>
  </si>
  <si>
    <t>糙米飯</t>
    <phoneticPr fontId="4" type="noConversion"/>
  </si>
  <si>
    <t>特餐</t>
    <phoneticPr fontId="4" type="noConversion"/>
  </si>
  <si>
    <t>五穀飯</t>
    <phoneticPr fontId="4" type="noConversion"/>
  </si>
  <si>
    <t>燕麥飯</t>
    <phoneticPr fontId="4" type="noConversion"/>
  </si>
  <si>
    <t>小米飯</t>
    <phoneticPr fontId="4" type="noConversion"/>
  </si>
  <si>
    <t>地瓜飯</t>
    <phoneticPr fontId="4" type="noConversion"/>
  </si>
  <si>
    <t>豆漿</t>
    <phoneticPr fontId="4" type="noConversion"/>
  </si>
  <si>
    <t>黃油麵.芝麻醬.小黃瓜.紅蘿蔔.清胸絲</t>
    <phoneticPr fontId="4" type="noConversion"/>
  </si>
  <si>
    <t>羅宋湯</t>
    <phoneticPr fontId="4" type="noConversion"/>
  </si>
  <si>
    <t>高麗菜.番茄.西芹.馬鈴薯</t>
    <phoneticPr fontId="4" type="noConversion"/>
  </si>
  <si>
    <t>日式蒸蛋</t>
    <phoneticPr fontId="4" type="noConversion"/>
  </si>
  <si>
    <t>水果</t>
    <phoneticPr fontId="19" type="noConversion"/>
  </si>
  <si>
    <t>乳品</t>
    <phoneticPr fontId="19" type="noConversion"/>
  </si>
  <si>
    <t>水果</t>
  </si>
  <si>
    <t>三</t>
    <phoneticPr fontId="4" type="noConversion"/>
  </si>
  <si>
    <t>青菜</t>
  </si>
  <si>
    <t>大黃瓜.肉絲.鮑菇.木耳.紅蘿蔔</t>
    <phoneticPr fontId="4" type="noConversion"/>
  </si>
  <si>
    <t>黃瓜鮮燴</t>
    <phoneticPr fontId="4" type="noConversion"/>
  </si>
  <si>
    <t>燉</t>
    <phoneticPr fontId="4" type="noConversion"/>
  </si>
  <si>
    <t>味噌豆腐湯</t>
    <phoneticPr fontId="4" type="noConversion"/>
  </si>
  <si>
    <t>五</t>
  </si>
  <si>
    <t>榨菜絲.冬粉.大骨</t>
    <phoneticPr fontId="4" type="noConversion"/>
  </si>
  <si>
    <t>四</t>
    <phoneticPr fontId="4" type="noConversion"/>
  </si>
  <si>
    <t>榨菜粉絲湯</t>
    <phoneticPr fontId="4" type="noConversion"/>
  </si>
  <si>
    <t>黑芝麻飯</t>
    <phoneticPr fontId="19" type="noConversion"/>
  </si>
  <si>
    <t>白蘿蔔.豆皮.龍骨</t>
    <phoneticPr fontId="4" type="noConversion"/>
  </si>
  <si>
    <t>肉骨茶湯</t>
    <phoneticPr fontId="4" type="noConversion"/>
  </si>
  <si>
    <t>壽喜燒肉片</t>
  </si>
  <si>
    <t>大黃瓜.龍骨丁.菇</t>
    <phoneticPr fontId="4" type="noConversion"/>
  </si>
  <si>
    <t>豆腐.絞肉.青蔥</t>
    <phoneticPr fontId="4" type="noConversion"/>
  </si>
  <si>
    <t>黃瓜排骨湯</t>
    <phoneticPr fontId="4" type="noConversion"/>
  </si>
  <si>
    <t>麻婆豆腐</t>
    <phoneticPr fontId="4" type="noConversion"/>
  </si>
  <si>
    <t>冬瓜.木耳絲.肉絲</t>
    <phoneticPr fontId="4" type="noConversion"/>
  </si>
  <si>
    <t>雞丁.洋蔥.菇.紅蘿蔔</t>
    <phoneticPr fontId="4" type="noConversion"/>
  </si>
  <si>
    <t>冬瓜鮮燴</t>
    <phoneticPr fontId="4" type="noConversion"/>
  </si>
  <si>
    <t>蠔油雞丁</t>
    <phoneticPr fontId="4" type="noConversion"/>
  </si>
  <si>
    <t>雞排*1</t>
    <phoneticPr fontId="4" type="noConversion"/>
  </si>
  <si>
    <t>田園四色</t>
    <phoneticPr fontId="4" type="noConversion"/>
  </si>
  <si>
    <t>薏仁飯</t>
    <phoneticPr fontId="19" type="noConversion"/>
  </si>
  <si>
    <t>豬腳丁.肉丁.筍乾.朴菜</t>
    <phoneticPr fontId="4" type="noConversion"/>
  </si>
  <si>
    <t>筍乾滷豬腳</t>
    <phoneticPr fontId="4" type="noConversion"/>
  </si>
  <si>
    <t>絞肉.豆腐.涼薯.花瓜</t>
    <phoneticPr fontId="4" type="noConversion"/>
  </si>
  <si>
    <t>瓜子蒸肉</t>
    <phoneticPr fontId="4" type="noConversion"/>
  </si>
  <si>
    <t>五</t>
    <phoneticPr fontId="4" type="noConversion"/>
  </si>
  <si>
    <t>紫菜.豆腐.大骨</t>
    <phoneticPr fontId="4" type="noConversion"/>
  </si>
  <si>
    <t>紫菜豆腐湯</t>
    <phoneticPr fontId="4" type="noConversion"/>
  </si>
  <si>
    <t>拌</t>
    <phoneticPr fontId="4" type="noConversion"/>
  </si>
  <si>
    <t>芹香海帶絲</t>
  </si>
  <si>
    <t>南瓜.洋蔥.奶粉</t>
    <phoneticPr fontId="4" type="noConversion"/>
  </si>
  <si>
    <t>南瓜濃湯</t>
    <phoneticPr fontId="4" type="noConversion"/>
  </si>
  <si>
    <t>青花菜.白花菜.鮑魚菇.玉米粒.肉絲</t>
    <phoneticPr fontId="4" type="noConversion"/>
  </si>
  <si>
    <t>爆</t>
    <phoneticPr fontId="4" type="noConversion"/>
  </si>
  <si>
    <t>鮮蔬冬粉</t>
    <phoneticPr fontId="4" type="noConversion"/>
  </si>
  <si>
    <t>泡菜炒肉片</t>
    <phoneticPr fontId="4" type="noConversion"/>
  </si>
  <si>
    <t>鳳梨魚球</t>
    <phoneticPr fontId="4" type="noConversion"/>
  </si>
  <si>
    <t>紫米飯</t>
    <phoneticPr fontId="21" type="noConversion"/>
  </si>
  <si>
    <t>有機青菜</t>
    <phoneticPr fontId="4" type="noConversion"/>
  </si>
  <si>
    <t>扁蒲.鮑菇.金針菇.大骨</t>
    <phoneticPr fontId="4" type="noConversion"/>
  </si>
  <si>
    <t>肉柳.洋蔥.青蔥.紅蘿蔔</t>
    <phoneticPr fontId="4" type="noConversion"/>
  </si>
  <si>
    <t>扁蒲菇菇湯</t>
    <phoneticPr fontId="4" type="noConversion"/>
  </si>
  <si>
    <t>洗選蛋.生香菇</t>
    <phoneticPr fontId="4" type="noConversion"/>
  </si>
  <si>
    <t>玉米飯</t>
    <phoneticPr fontId="4" type="noConversion"/>
  </si>
  <si>
    <t>點心</t>
    <phoneticPr fontId="4" type="noConversion"/>
  </si>
  <si>
    <t>麥片飯</t>
    <phoneticPr fontId="19" type="noConversion"/>
  </si>
  <si>
    <t>糙米飯</t>
    <phoneticPr fontId="19" type="noConversion"/>
  </si>
  <si>
    <t>藜麥飯</t>
    <phoneticPr fontId="19" type="noConversion"/>
  </si>
  <si>
    <t>什錦滷味</t>
    <phoneticPr fontId="4" type="noConversion"/>
  </si>
  <si>
    <t>豆魚蛋肉類(份)</t>
    <phoneticPr fontId="19" type="noConversion"/>
  </si>
  <si>
    <t>產履青菜</t>
    <phoneticPr fontId="19" type="noConversion"/>
  </si>
  <si>
    <t>熱量
(Kcal)</t>
    <phoneticPr fontId="4" type="noConversion"/>
  </si>
  <si>
    <t>油脂
(份)</t>
    <phoneticPr fontId="4" type="noConversion"/>
  </si>
  <si>
    <t>奶
(份)</t>
    <phoneticPr fontId="4" type="noConversion"/>
  </si>
  <si>
    <t>水果
(份)</t>
    <phoneticPr fontId="4" type="noConversion"/>
  </si>
  <si>
    <t>蔬菜
(份)</t>
    <phoneticPr fontId="4" type="noConversion"/>
  </si>
  <si>
    <t>豆魚蛋肉</t>
    <phoneticPr fontId="4" type="noConversion"/>
  </si>
  <si>
    <t>全榖
(份)</t>
    <phoneticPr fontId="4" type="noConversion"/>
  </si>
  <si>
    <t>湯品</t>
  </si>
  <si>
    <t>副菜</t>
  </si>
  <si>
    <t>主菜</t>
  </si>
  <si>
    <t>主食</t>
  </si>
  <si>
    <t>日期</t>
  </si>
  <si>
    <t>玉米粒.蘿蔔.排骨</t>
    <phoneticPr fontId="4" type="noConversion"/>
  </si>
  <si>
    <t>蘿蔔丸子湯</t>
    <phoneticPr fontId="4" type="noConversion"/>
  </si>
  <si>
    <t>白蘿蔔.紅蘿蔔.丸子.大骨</t>
    <phoneticPr fontId="4" type="noConversion"/>
  </si>
  <si>
    <t>洗選蛋.柴魚片.生香菇</t>
    <phoneticPr fontId="4" type="noConversion"/>
  </si>
  <si>
    <t>扁蒲鮮燴</t>
    <phoneticPr fontId="19" type="noConversion"/>
  </si>
  <si>
    <t>扁蒲.木耳絲.肉絲</t>
    <phoneticPr fontId="19" type="noConversion"/>
  </si>
  <si>
    <t>麻醬麵(混合</t>
    <phoneticPr fontId="4" type="noConversion"/>
  </si>
  <si>
    <t>白菜.蛋.金針菇.木耳.大骨</t>
    <phoneticPr fontId="4" type="noConversion"/>
  </si>
  <si>
    <t>冬粉.高麗菜.紅蘿蔔.木耳</t>
    <phoneticPr fontId="4" type="noConversion"/>
  </si>
  <si>
    <t>紫菜.豆腐</t>
    <phoneticPr fontId="4" type="noConversion"/>
  </si>
  <si>
    <t>玉米粒.蘿蔔</t>
    <phoneticPr fontId="4" type="noConversion"/>
  </si>
  <si>
    <t>玉米蘿蔔湯</t>
    <phoneticPr fontId="4" type="noConversion"/>
  </si>
  <si>
    <t>青花菜.白花菜.鮑魚菇.玉米粒</t>
    <phoneticPr fontId="4" type="noConversion"/>
  </si>
  <si>
    <t>醬爆干丁</t>
    <phoneticPr fontId="4" type="noConversion"/>
  </si>
  <si>
    <t>四分干丁.紅蘿蔔</t>
    <phoneticPr fontId="4" type="noConversion"/>
  </si>
  <si>
    <t>大黃瓜.菇</t>
    <phoneticPr fontId="4" type="noConversion"/>
  </si>
  <si>
    <t>榨菜絲.冬粉</t>
    <phoneticPr fontId="4" type="noConversion"/>
  </si>
  <si>
    <t>大黃瓜.鮑菇.木耳.紅蘿蔔</t>
    <phoneticPr fontId="4" type="noConversion"/>
  </si>
  <si>
    <t>蔥爆肉柳</t>
    <phoneticPr fontId="4" type="noConversion"/>
  </si>
  <si>
    <t>蕃茄肉醬螺旋麵</t>
    <phoneticPr fontId="4" type="noConversion"/>
  </si>
  <si>
    <t>金菇蛋花湯</t>
    <phoneticPr fontId="4" type="noConversion"/>
  </si>
  <si>
    <t>蔬菜炒蛋</t>
    <phoneticPr fontId="4" type="noConversion"/>
  </si>
  <si>
    <t>高麗菜.紅蘿蔔.蛋</t>
    <phoneticPr fontId="4" type="noConversion"/>
  </si>
  <si>
    <t>春川起司雞丁</t>
    <phoneticPr fontId="19" type="noConversion"/>
  </si>
  <si>
    <t>雞丁.起司.洋蔥</t>
    <phoneticPr fontId="19" type="noConversion"/>
  </si>
  <si>
    <t>香滷雞小腿</t>
    <phoneticPr fontId="4" type="noConversion"/>
  </si>
  <si>
    <t>翅小腿*2</t>
    <phoneticPr fontId="4" type="noConversion"/>
  </si>
  <si>
    <t>扁蒲.鮑菇.金針菇</t>
    <phoneticPr fontId="4" type="noConversion"/>
  </si>
  <si>
    <t>黃瓜湯</t>
    <phoneticPr fontId="4" type="noConversion"/>
  </si>
  <si>
    <t>春川起司豆腸</t>
    <phoneticPr fontId="19" type="noConversion"/>
  </si>
  <si>
    <t>五香滷雞排</t>
    <phoneticPr fontId="4" type="noConversion"/>
  </si>
  <si>
    <t>炸</t>
    <phoneticPr fontId="19" type="noConversion"/>
  </si>
  <si>
    <t>南瓜燒肉</t>
    <phoneticPr fontId="4" type="noConversion"/>
  </si>
  <si>
    <t>南瓜.肉丁.紅蘿蔔</t>
    <phoneticPr fontId="4" type="noConversion"/>
  </si>
  <si>
    <t>腐乳燒雞</t>
    <phoneticPr fontId="4" type="noConversion"/>
  </si>
  <si>
    <t>雞丁.高麗菜.腐乳</t>
    <phoneticPr fontId="4" type="noConversion"/>
  </si>
  <si>
    <t>咖哩炒飯</t>
  </si>
  <si>
    <t>香菇.白蘿蔔</t>
    <phoneticPr fontId="4" type="noConversion"/>
  </si>
  <si>
    <t>玉米海結湯</t>
    <phoneticPr fontId="4" type="noConversion"/>
  </si>
  <si>
    <t>玉米段.海結</t>
    <phoneticPr fontId="4" type="noConversion"/>
  </si>
  <si>
    <t>枸杞冬瓜湯</t>
    <phoneticPr fontId="4" type="noConversion"/>
  </si>
  <si>
    <t>冬瓜.薑絲.枸杞</t>
    <phoneticPr fontId="4" type="noConversion"/>
  </si>
  <si>
    <t>玉米炒蛋</t>
    <phoneticPr fontId="4" type="noConversion"/>
  </si>
  <si>
    <t>水鯊丁.洋蔥.鳳梨.番茄</t>
    <phoneticPr fontId="4" type="noConversion"/>
  </si>
  <si>
    <t>芹菜.海帶絲.白干絲.肉絲</t>
    <phoneticPr fontId="19" type="noConversion"/>
  </si>
  <si>
    <t>泡菜燒豆包</t>
    <phoneticPr fontId="4" type="noConversion"/>
  </si>
  <si>
    <t>素泡菜.豆包</t>
    <phoneticPr fontId="4" type="noConversion"/>
  </si>
  <si>
    <t>蕃茄素肉醬螺旋麵</t>
    <phoneticPr fontId="4" type="noConversion"/>
  </si>
  <si>
    <t>南瓜.奶粉</t>
    <phoneticPr fontId="4" type="noConversion"/>
  </si>
  <si>
    <t>白蘿蔔.紅蘿蔔.芹菜</t>
    <phoneticPr fontId="4" type="noConversion"/>
  </si>
  <si>
    <t>芹香蘿蔔湯</t>
    <phoneticPr fontId="4" type="noConversion"/>
  </si>
  <si>
    <t>豆腐.味噌</t>
    <phoneticPr fontId="4" type="noConversion"/>
  </si>
  <si>
    <t>豆腸.高麗菜.起司</t>
    <phoneticPr fontId="19" type="noConversion"/>
  </si>
  <si>
    <t>筍乾滷黑干</t>
    <phoneticPr fontId="4" type="noConversion"/>
  </si>
  <si>
    <t>大溪黑豆干.筍乾.朴菜</t>
    <phoneticPr fontId="4" type="noConversion"/>
  </si>
  <si>
    <t>茄子.皮蛋.花生</t>
    <phoneticPr fontId="19" type="noConversion"/>
  </si>
  <si>
    <t>白菜.蛋.金針菇.木耳</t>
    <phoneticPr fontId="4" type="noConversion"/>
  </si>
  <si>
    <t>黃油麵.芝麻醬.小黃瓜.紅蘿蔔</t>
    <phoneticPr fontId="4" type="noConversion"/>
  </si>
  <si>
    <t>香菇蘿蔔湯</t>
    <phoneticPr fontId="4" type="noConversion"/>
  </si>
  <si>
    <t>糖醋豆包</t>
    <phoneticPr fontId="4" type="noConversion"/>
  </si>
  <si>
    <t>螺旋麵.碎豆干.蕃茄.三色丁</t>
    <phoneticPr fontId="4" type="noConversion"/>
  </si>
  <si>
    <t>南瓜.腰果.葡萄乾</t>
    <phoneticPr fontId="4" type="noConversion"/>
  </si>
  <si>
    <t>腰果蜜南瓜</t>
    <phoneticPr fontId="4" type="noConversion"/>
  </si>
  <si>
    <t>滷豆干+海帶捲</t>
    <phoneticPr fontId="4" type="noConversion"/>
  </si>
  <si>
    <t>小豆干*2+海帶捲*1</t>
    <phoneticPr fontId="4" type="noConversion"/>
  </si>
  <si>
    <t>蓮藕燒素肚</t>
    <phoneticPr fontId="4" type="noConversion"/>
  </si>
  <si>
    <t>蓮藕.素肚</t>
    <phoneticPr fontId="4" type="noConversion"/>
  </si>
  <si>
    <t>手工細豆腐*1</t>
    <phoneticPr fontId="4" type="noConversion"/>
  </si>
  <si>
    <t>麻油凍豆腐</t>
    <phoneticPr fontId="19" type="noConversion"/>
  </si>
  <si>
    <t>五味醬淋豆腐</t>
    <phoneticPr fontId="4" type="noConversion"/>
  </si>
  <si>
    <t>蘿蔔.油豆腐.杏鮑菇</t>
    <phoneticPr fontId="4" type="noConversion"/>
  </si>
  <si>
    <t>冬瓜.木耳</t>
    <phoneticPr fontId="4" type="noConversion"/>
  </si>
  <si>
    <t>白蘿蔔.豆皮.芹菜</t>
    <phoneticPr fontId="4" type="noConversion"/>
  </si>
  <si>
    <t>雙色銀蘿湯</t>
    <phoneticPr fontId="4" type="noConversion"/>
  </si>
  <si>
    <t>香拌素雞</t>
    <phoneticPr fontId="19" type="noConversion"/>
  </si>
  <si>
    <t>素雞.香菜</t>
    <phoneticPr fontId="19" type="noConversion"/>
  </si>
  <si>
    <t>豆腐.味噌.青蔥.小魚乾</t>
    <phoneticPr fontId="4" type="noConversion"/>
  </si>
  <si>
    <t>綠豆.粉圓.糖</t>
    <phoneticPr fontId="4" type="noConversion"/>
  </si>
  <si>
    <t>紅蘿蔔炒蛋</t>
    <phoneticPr fontId="4" type="noConversion"/>
  </si>
  <si>
    <t>紅蘿蔔.蛋</t>
    <phoneticPr fontId="4" type="noConversion"/>
  </si>
  <si>
    <t>黃豆.糖</t>
    <phoneticPr fontId="4" type="noConversion"/>
  </si>
  <si>
    <t>醬燒雞丁</t>
    <phoneticPr fontId="4" type="noConversion"/>
  </si>
  <si>
    <t>雞丁.紅蘿蔔.馬鈴薯</t>
    <phoneticPr fontId="4" type="noConversion"/>
  </si>
  <si>
    <t>紅燒肉</t>
    <phoneticPr fontId="4" type="noConversion"/>
  </si>
  <si>
    <t>肉丁.蘿蔔</t>
    <phoneticPr fontId="4" type="noConversion"/>
  </si>
  <si>
    <t>三杯雞丁</t>
    <phoneticPr fontId="4" type="noConversion"/>
  </si>
  <si>
    <t>雞丁.豬血糕.青蔥</t>
    <phoneticPr fontId="4" type="noConversion"/>
  </si>
  <si>
    <t>玉米.海結</t>
    <phoneticPr fontId="4" type="noConversion"/>
  </si>
  <si>
    <t>炒米粉</t>
    <phoneticPr fontId="19" type="noConversion"/>
  </si>
  <si>
    <t>米粉.香菇.肉絲</t>
    <phoneticPr fontId="19" type="noConversion"/>
  </si>
  <si>
    <t>玉米.蛋.青蔥.紅蘿蔔</t>
    <phoneticPr fontId="4" type="noConversion"/>
  </si>
  <si>
    <t>砂鍋魚丁</t>
    <phoneticPr fontId="19" type="noConversion"/>
  </si>
  <si>
    <t>魚丁.大白菜.蝦米</t>
    <phoneticPr fontId="19" type="noConversion"/>
  </si>
  <si>
    <t>絲瓜麵線</t>
  </si>
  <si>
    <t>絲瓜.白麵線.枸杞</t>
  </si>
  <si>
    <t>香酥虱目魚排</t>
  </si>
  <si>
    <t>虱目魚排*1</t>
  </si>
  <si>
    <t>肉片.洋蔥.菇</t>
    <phoneticPr fontId="19" type="noConversion"/>
  </si>
  <si>
    <r>
      <rPr>
        <sz val="10"/>
        <rFont val="標楷體"/>
        <family val="4"/>
        <charset val="136"/>
      </rPr>
      <t>三</t>
    </r>
    <phoneticPr fontId="4" type="noConversion"/>
  </si>
  <si>
    <r>
      <rPr>
        <sz val="10"/>
        <rFont val="標楷體"/>
        <family val="4"/>
        <charset val="136"/>
      </rPr>
      <t>四</t>
    </r>
    <phoneticPr fontId="4" type="noConversion"/>
  </si>
  <si>
    <r>
      <rPr>
        <sz val="10"/>
        <rFont val="標楷體"/>
        <family val="4"/>
        <charset val="136"/>
      </rPr>
      <t>五</t>
    </r>
    <phoneticPr fontId="4" type="noConversion"/>
  </si>
  <si>
    <r>
      <rPr>
        <sz val="10"/>
        <rFont val="標楷體"/>
        <family val="4"/>
        <charset val="136"/>
      </rPr>
      <t>二</t>
    </r>
    <phoneticPr fontId="4" type="noConversion"/>
  </si>
  <si>
    <r>
      <rPr>
        <sz val="10"/>
        <rFont val="標楷體"/>
        <family val="4"/>
        <charset val="136"/>
      </rPr>
      <t>一</t>
    </r>
    <phoneticPr fontId="4" type="noConversion"/>
  </si>
  <si>
    <t>什錦咖哩</t>
    <phoneticPr fontId="4" type="noConversion"/>
  </si>
  <si>
    <t>南瓜.絞肉.蔬菜</t>
    <phoneticPr fontId="4" type="noConversion"/>
  </si>
  <si>
    <t>蘿蔔燒麵輪</t>
    <phoneticPr fontId="4" type="noConversion"/>
  </si>
  <si>
    <t>蘿蔔.麵輪</t>
    <phoneticPr fontId="4" type="noConversion"/>
  </si>
  <si>
    <t>鳳梨拌炸豆腸</t>
    <phoneticPr fontId="19" type="noConversion"/>
  </si>
  <si>
    <t>鳳梨.炸豆腸</t>
    <phoneticPr fontId="19" type="noConversion"/>
  </si>
  <si>
    <t>紅燒豆干</t>
    <phoneticPr fontId="4" type="noConversion"/>
  </si>
  <si>
    <t>大溪黑豆干.海帶結</t>
    <phoneticPr fontId="4" type="noConversion"/>
  </si>
  <si>
    <t>手工炸豆腐*1</t>
    <phoneticPr fontId="19" type="noConversion"/>
  </si>
  <si>
    <t>青椒炒豆干</t>
    <phoneticPr fontId="4" type="noConversion"/>
  </si>
  <si>
    <t>扁蒲.金針菇</t>
    <phoneticPr fontId="19" type="noConversion"/>
  </si>
  <si>
    <t>金菇扁蒲湯</t>
    <phoneticPr fontId="19" type="noConversion"/>
  </si>
  <si>
    <t>米粉.香菇.素肉絲</t>
    <phoneticPr fontId="19" type="noConversion"/>
  </si>
  <si>
    <t>南瓜.素絞肉.蔬菜</t>
    <phoneticPr fontId="4" type="noConversion"/>
  </si>
  <si>
    <t>紅蘿蔔炒蛋</t>
  </si>
  <si>
    <t>紅蘿蔔.蛋</t>
  </si>
  <si>
    <t>扁蒲鮮燴</t>
  </si>
  <si>
    <t>扁蒲.木耳絲.菇</t>
    <phoneticPr fontId="19" type="noConversion"/>
  </si>
  <si>
    <t>綠豆粉圓湯</t>
  </si>
  <si>
    <t>綠豆.粉圓.糖</t>
  </si>
  <si>
    <t>宮保茄子皮蛋</t>
    <phoneticPr fontId="19" type="noConversion"/>
  </si>
  <si>
    <t>炸豆包.蕃茄.鳳梨</t>
    <phoneticPr fontId="4" type="noConversion"/>
  </si>
  <si>
    <t>泡菜.肉片.大白菜</t>
    <phoneticPr fontId="4" type="noConversion"/>
  </si>
  <si>
    <t>蕃茄.螺旋麵.洋蔥.絞肉.紅蘿蔔.玉米粒</t>
    <phoneticPr fontId="4" type="noConversion"/>
  </si>
  <si>
    <r>
      <rPr>
        <sz val="10"/>
        <rFont val="標楷體"/>
        <family val="4"/>
        <charset val="136"/>
      </rPr>
      <t>二</t>
    </r>
    <r>
      <rPr>
        <sz val="10"/>
        <color rgb="FFFF0000"/>
        <rFont val="Arial"/>
        <family val="2"/>
      </rPr>
      <t/>
    </r>
    <phoneticPr fontId="4" type="noConversion"/>
  </si>
  <si>
    <t>產屢豆奶</t>
    <phoneticPr fontId="19" type="noConversion"/>
  </si>
  <si>
    <t>黑豆漿</t>
    <phoneticPr fontId="19" type="noConversion"/>
  </si>
  <si>
    <t>黑豆.糖</t>
    <phoneticPr fontId="19" type="noConversion"/>
  </si>
  <si>
    <t>有機青菜</t>
  </si>
  <si>
    <t>糙米飯</t>
    <phoneticPr fontId="19" type="noConversion"/>
  </si>
  <si>
    <t>中秋節放假</t>
    <phoneticPr fontId="19" type="noConversion"/>
  </si>
  <si>
    <t>黑芝麻飯</t>
  </si>
  <si>
    <t>糙米飯</t>
    <phoneticPr fontId="21" type="noConversion"/>
  </si>
  <si>
    <t>紅扁豆飯</t>
  </si>
  <si>
    <t>冬瓜銀耳露</t>
  </si>
  <si>
    <t>白木耳.冬瓜塊</t>
  </si>
  <si>
    <t>香菇.白蘿蔔.大骨</t>
    <phoneticPr fontId="4" type="noConversion"/>
  </si>
  <si>
    <t>蘿蔔香菇湯</t>
    <phoneticPr fontId="4" type="noConversion"/>
  </si>
  <si>
    <t>补菜筍茸</t>
  </si>
  <si>
    <t>补菜.筍茸</t>
  </si>
  <si>
    <t>蔥燒雞</t>
  </si>
  <si>
    <t>雞丁.洋蔥.刈薯.青蔥</t>
  </si>
  <si>
    <t>燒</t>
    <phoneticPr fontId="19" type="noConversion"/>
  </si>
  <si>
    <t>手工炸豆腐</t>
    <phoneticPr fontId="19" type="noConversion"/>
  </si>
  <si>
    <t>豆漿</t>
  </si>
  <si>
    <t>黃豆.糖</t>
  </si>
  <si>
    <t>糙米飯</t>
  </si>
  <si>
    <t>黑豆漿</t>
  </si>
  <si>
    <t>黑豆.糖</t>
  </si>
  <si>
    <t>青菜</t>
    <phoneticPr fontId="4" type="noConversion"/>
  </si>
  <si>
    <t>有機青菜</t>
    <phoneticPr fontId="4" type="noConversion"/>
  </si>
  <si>
    <t>產履青菜</t>
    <phoneticPr fontId="19" type="noConversion"/>
  </si>
  <si>
    <t>补菜筍茸</t>
    <phoneticPr fontId="19" type="noConversion"/>
  </si>
  <si>
    <t>补菜.筍茸</t>
    <phoneticPr fontId="19" type="noConversion"/>
  </si>
  <si>
    <t>醬燒豆腸</t>
    <phoneticPr fontId="19" type="noConversion"/>
  </si>
  <si>
    <t>豆腸.馬鈴薯.紅蘿蔔</t>
    <phoneticPr fontId="19" type="noConversion"/>
  </si>
  <si>
    <t>芹菜.海帶絲</t>
    <phoneticPr fontId="19" type="noConversion"/>
  </si>
  <si>
    <t>素瓜子蒸肉</t>
    <phoneticPr fontId="4" type="noConversion"/>
  </si>
  <si>
    <t>素絞肉.豆腐.涼薯.花瓜</t>
    <phoneticPr fontId="4" type="noConversion"/>
  </si>
  <si>
    <t>紅燒豆干</t>
    <phoneticPr fontId="19" type="noConversion"/>
  </si>
  <si>
    <t>四分干丁.蔬菜</t>
    <phoneticPr fontId="4" type="noConversion"/>
  </si>
  <si>
    <t>燒</t>
    <phoneticPr fontId="19" type="noConversion"/>
  </si>
  <si>
    <t>羅漢齋</t>
    <phoneticPr fontId="4" type="noConversion"/>
  </si>
  <si>
    <r>
      <t>大白菜.肉絲.香菇.</t>
    </r>
    <r>
      <rPr>
        <sz val="10"/>
        <color rgb="FFFF0000"/>
        <rFont val="標楷體"/>
        <family val="4"/>
        <charset val="136"/>
      </rPr>
      <t>玉米筍</t>
    </r>
    <phoneticPr fontId="4" type="noConversion"/>
  </si>
  <si>
    <t>地瓜芋園湯</t>
    <phoneticPr fontId="4" type="noConversion"/>
  </si>
  <si>
    <t>地瓜.芋園.糖</t>
    <phoneticPr fontId="4" type="noConversion"/>
  </si>
  <si>
    <t>冬粉.高麗菜.絞肉.紅蘿蔔.木耳</t>
    <phoneticPr fontId="4" type="noConversion"/>
  </si>
  <si>
    <t>酸辣湯</t>
    <phoneticPr fontId="4" type="noConversion"/>
  </si>
  <si>
    <t>馬鈴薯.玉米粒.絞肉.青豆仁</t>
    <phoneticPr fontId="4" type="noConversion"/>
  </si>
  <si>
    <t>年糕.絞肉.高麗菜</t>
    <phoneticPr fontId="4" type="noConversion"/>
  </si>
  <si>
    <t>宮保魚丁</t>
    <phoneticPr fontId="19" type="noConversion"/>
  </si>
  <si>
    <t>大白菜.香菇.玉米筍</t>
    <phoneticPr fontId="4" type="noConversion"/>
  </si>
  <si>
    <t>馬鈴薯.涼薯.玉米粒.青豆仁</t>
    <phoneticPr fontId="4" type="noConversion"/>
  </si>
  <si>
    <t>綠豆粉圓湯</t>
    <phoneticPr fontId="4" type="noConversion"/>
  </si>
  <si>
    <t>馬鈴薯.洋蔥.絞肉.青蔥</t>
    <phoneticPr fontId="19" type="noConversion"/>
  </si>
  <si>
    <t>馬鈴薯.玉米粒. 蔬菜</t>
    <phoneticPr fontId="19" type="noConversion"/>
  </si>
  <si>
    <t>泡菜年糕</t>
    <phoneticPr fontId="4" type="noConversion"/>
  </si>
  <si>
    <t>年糕.絞肉.高麗菜</t>
    <phoneticPr fontId="4" type="noConversion"/>
  </si>
  <si>
    <t>豆腐.筍絲.木耳.洗選蛋</t>
    <phoneticPr fontId="4" type="noConversion"/>
  </si>
  <si>
    <t>醬燒肉排</t>
    <phoneticPr fontId="19" type="noConversion"/>
  </si>
  <si>
    <r>
      <rPr>
        <sz val="10"/>
        <color rgb="FFFF0000"/>
        <rFont val="標楷體"/>
        <family val="4"/>
        <charset val="136"/>
      </rPr>
      <t>鯰魚丁</t>
    </r>
    <r>
      <rPr>
        <sz val="10"/>
        <rFont val="標楷體"/>
        <family val="4"/>
        <charset val="136"/>
      </rPr>
      <t>.小黃瓜.花生</t>
    </r>
    <phoneticPr fontId="19" type="noConversion"/>
  </si>
  <si>
    <r>
      <t>肉丁.蘿蔔.</t>
    </r>
    <r>
      <rPr>
        <sz val="10"/>
        <color rgb="FFFF0000"/>
        <rFont val="標楷體"/>
        <family val="4"/>
        <charset val="136"/>
      </rPr>
      <t>豆干</t>
    </r>
    <phoneticPr fontId="4" type="noConversion"/>
  </si>
  <si>
    <r>
      <rPr>
        <sz val="10"/>
        <color rgb="FFFF0000"/>
        <rFont val="標楷體"/>
        <family val="4"/>
        <charset val="136"/>
      </rPr>
      <t>青木瓜</t>
    </r>
    <r>
      <rPr>
        <sz val="10"/>
        <rFont val="標楷體"/>
        <family val="4"/>
        <charset val="136"/>
      </rPr>
      <t>.蝦皮.排骨</t>
    </r>
    <phoneticPr fontId="19" type="noConversion"/>
  </si>
  <si>
    <t>產履豆奶</t>
    <phoneticPr fontId="19" type="noConversion"/>
  </si>
  <si>
    <t>肉排.洋蔥.菇</t>
    <phoneticPr fontId="19" type="noConversion"/>
  </si>
  <si>
    <t>凍豆腐.高麗菜.枸杞</t>
    <phoneticPr fontId="19" type="noConversion"/>
  </si>
  <si>
    <r>
      <rPr>
        <sz val="10"/>
        <color theme="1"/>
        <rFont val="標楷體"/>
        <family val="4"/>
        <charset val="136"/>
      </rPr>
      <t>熱量</t>
    </r>
    <r>
      <rPr>
        <sz val="10"/>
        <color theme="1"/>
        <rFont val="Arial"/>
        <family val="2"/>
      </rPr>
      <t>(Kcal)</t>
    </r>
  </si>
  <si>
    <r>
      <rPr>
        <sz val="10"/>
        <color theme="1"/>
        <rFont val="標楷體"/>
        <family val="4"/>
        <charset val="136"/>
      </rPr>
      <t>主食類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</si>
  <si>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蔬菜類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</si>
  <si>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水果類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</si>
  <si>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奶類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</si>
  <si>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油脂與堅果種子類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</si>
  <si>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1-3</t>
    </r>
    <r>
      <rPr>
        <sz val="10"/>
        <color theme="1"/>
        <rFont val="標楷體"/>
        <family val="4"/>
        <charset val="136"/>
      </rPr>
      <t>年級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</si>
  <si>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4-6</t>
    </r>
    <r>
      <rPr>
        <sz val="10"/>
        <color theme="1"/>
        <rFont val="標楷體"/>
        <family val="4"/>
        <charset val="136"/>
      </rPr>
      <t>年級</t>
    </r>
  </si>
  <si>
    <r>
      <t xml:space="preserve"> </t>
    </r>
    <r>
      <rPr>
        <sz val="14"/>
        <color rgb="FF000000"/>
        <rFont val="新細明體"/>
        <family val="1"/>
        <charset val="136"/>
      </rPr>
      <t xml:space="preserve"> 113年8-9月份 大崗.大湖.大坑國小月菜單   </t>
    </r>
    <r>
      <rPr>
        <sz val="14"/>
        <color indexed="8"/>
        <rFont val="新細明體"/>
        <family val="1"/>
        <charset val="136"/>
      </rPr>
      <t xml:space="preserve">                   </t>
    </r>
    <phoneticPr fontId="2" type="noConversion"/>
  </si>
  <si>
    <r>
      <t>蝦香</t>
    </r>
    <r>
      <rPr>
        <b/>
        <sz val="10"/>
        <color rgb="FFFF0000"/>
        <rFont val="標楷體"/>
        <family val="4"/>
        <charset val="136"/>
      </rPr>
      <t>青瓜木</t>
    </r>
    <r>
      <rPr>
        <b/>
        <sz val="10"/>
        <rFont val="標楷體"/>
        <family val="4"/>
        <charset val="136"/>
      </rPr>
      <t>湯</t>
    </r>
    <phoneticPr fontId="19" type="noConversion"/>
  </si>
  <si>
    <r>
      <t>泡菜</t>
    </r>
    <r>
      <rPr>
        <b/>
        <sz val="10"/>
        <color rgb="FFFF0000"/>
        <rFont val="標楷體"/>
        <family val="4"/>
        <charset val="136"/>
      </rPr>
      <t>年糕</t>
    </r>
    <phoneticPr fontId="4" type="noConversion"/>
  </si>
  <si>
    <r>
      <rPr>
        <sz val="10"/>
        <rFont val="標楷體"/>
        <family val="4"/>
        <charset val="136"/>
      </rPr>
      <t>學校午餐營養所需</t>
    </r>
  </si>
  <si>
    <r>
      <t xml:space="preserve"> *本校豬肉皆使用國產肉品與非基改玉米</t>
    </r>
    <r>
      <rPr>
        <b/>
        <sz val="12"/>
        <rFont val="新細明體"/>
        <family val="1"/>
        <charset val="136"/>
      </rPr>
      <t>、</t>
    </r>
    <r>
      <rPr>
        <b/>
        <sz val="12"/>
        <rFont val="標楷體"/>
        <family val="4"/>
        <charset val="136"/>
      </rPr>
      <t>豆製品。</t>
    </r>
    <phoneticPr fontId="19" type="noConversion"/>
  </si>
  <si>
    <t>未精製的全穀雜糧類，對維護身體健康，提升抵抗力是很有幫助的。除了一般熟知的糙米、紫米、全麥土司之外，常被誤以為是蔬菜類的甘藷、馬鈴薯、芋頭、南瓜、山藥、蓮藕、紅豆、綠豆等，都是良好全榖雜糧類的來源，每餐至少吃到自己拳頭大小的份量，並且儘量以「維持原態」食用，或1(全穀雜糧食物)：2(白米飯)比例製作，就可以達到「1/3為未精製全穀雜糧」的營養需求。
國民健康署呼籲防疫期間聰明吃、快樂動，用健康的生活型態增強抵抗力。</t>
    <phoneticPr fontId="19" type="noConversion"/>
  </si>
  <si>
    <r>
      <rPr>
        <sz val="10"/>
        <color theme="1"/>
        <rFont val="標楷體"/>
        <family val="4"/>
        <charset val="136"/>
      </rPr>
      <t>一</t>
    </r>
    <phoneticPr fontId="4" type="noConversion"/>
  </si>
  <si>
    <r>
      <rPr>
        <sz val="10"/>
        <color theme="1"/>
        <rFont val="標楷體"/>
        <family val="4"/>
        <charset val="136"/>
      </rPr>
      <t>二</t>
    </r>
    <phoneticPr fontId="4" type="noConversion"/>
  </si>
  <si>
    <r>
      <rPr>
        <sz val="10"/>
        <color theme="1"/>
        <rFont val="標楷體"/>
        <family val="4"/>
        <charset val="136"/>
      </rPr>
      <t>三</t>
    </r>
    <phoneticPr fontId="4" type="noConversion"/>
  </si>
  <si>
    <r>
      <rPr>
        <sz val="10"/>
        <color theme="1"/>
        <rFont val="標楷體"/>
        <family val="4"/>
        <charset val="136"/>
      </rPr>
      <t>五</t>
    </r>
    <phoneticPr fontId="4" type="noConversion"/>
  </si>
  <si>
    <r>
      <rPr>
        <sz val="10"/>
        <color theme="1"/>
        <rFont val="標楷體"/>
        <family val="4"/>
        <charset val="136"/>
      </rPr>
      <t>四</t>
    </r>
    <phoneticPr fontId="4" type="noConversion"/>
  </si>
  <si>
    <t>青椒.豆干片.黑豆鼓</t>
    <phoneticPr fontId="4" type="noConversion"/>
  </si>
  <si>
    <r>
      <rPr>
        <sz val="10"/>
        <color theme="1"/>
        <rFont val="微軟正黑體"/>
        <family val="2"/>
        <charset val="136"/>
      </rPr>
      <t>玉米</t>
    </r>
    <r>
      <rPr>
        <sz val="10"/>
        <color theme="1"/>
        <rFont val="Arial"/>
        <family val="2"/>
      </rPr>
      <t>.</t>
    </r>
    <r>
      <rPr>
        <sz val="10"/>
        <color theme="1"/>
        <rFont val="微軟正黑體"/>
        <family val="2"/>
        <charset val="136"/>
      </rPr>
      <t>蛋</t>
    </r>
    <r>
      <rPr>
        <sz val="10"/>
        <color theme="1"/>
        <rFont val="標楷體"/>
        <family val="4"/>
        <charset val="136"/>
      </rPr>
      <t>.</t>
    </r>
    <r>
      <rPr>
        <sz val="10"/>
        <color theme="1"/>
        <rFont val="標楷體"/>
        <family val="2"/>
        <charset val="136"/>
      </rPr>
      <t>紅蘿蔔</t>
    </r>
    <phoneticPr fontId="4" type="noConversion"/>
  </si>
  <si>
    <r>
      <rPr>
        <sz val="10"/>
        <color theme="1"/>
        <rFont val="標楷體"/>
        <family val="4"/>
        <charset val="136"/>
      </rPr>
      <t>學校午餐營養所需</t>
    </r>
  </si>
  <si>
    <r>
      <t xml:space="preserve"> *本校皆使用非基改玉米</t>
    </r>
    <r>
      <rPr>
        <b/>
        <sz val="12"/>
        <rFont val="新細明體"/>
        <family val="1"/>
        <charset val="136"/>
      </rPr>
      <t>、</t>
    </r>
    <r>
      <rPr>
        <b/>
        <sz val="12"/>
        <rFont val="標楷體"/>
        <family val="4"/>
        <charset val="136"/>
      </rPr>
      <t>豆製品。</t>
    </r>
    <phoneticPr fontId="19" type="noConversion"/>
  </si>
  <si>
    <r>
      <t xml:space="preserve"> </t>
    </r>
    <r>
      <rPr>
        <sz val="14"/>
        <color rgb="FF000000"/>
        <rFont val="新細明體"/>
        <family val="1"/>
        <charset val="136"/>
      </rPr>
      <t xml:space="preserve"> 113年8-9月份 大崗.大湖.大坑國小月菜單      素食</t>
    </r>
    <r>
      <rPr>
        <sz val="14"/>
        <color indexed="8"/>
        <rFont val="新細明體"/>
        <family val="1"/>
        <charset val="136"/>
      </rPr>
      <t xml:space="preserve">                   </t>
    </r>
    <phoneticPr fontId="2" type="noConversion"/>
  </si>
  <si>
    <r>
      <t>豆腐.素絞肉.</t>
    </r>
    <r>
      <rPr>
        <sz val="10"/>
        <color rgb="FFFF0000"/>
        <rFont val="標楷體"/>
        <family val="4"/>
        <charset val="136"/>
      </rPr>
      <t>青豆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</si>
</sst>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_ "/>
    <numFmt numFmtId="177" formatCode="m/d;@"/>
    <numFmt numFmtId="178" formatCode="0_);[Red]\(0\)"/>
    <numFmt numFmtId="179" formatCode="[$NT$-404]#,##0.00;[Red]\-[$NT$-404]#,##0.00"/>
    <numFmt numFmtId="180" formatCode="[$-404]General"/>
  </numFmts>
  <fonts count="40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Microsoft YaHei"/>
      <family val="2"/>
      <charset val="136"/>
    </font>
    <font>
      <sz val="12"/>
      <color indexed="8"/>
      <name val="Microsoft YaHei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b/>
      <sz val="10"/>
      <name val="Arial"/>
      <family val="2"/>
    </font>
    <font>
      <b/>
      <i/>
      <sz val="16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indexed="8"/>
      <name val="Microsoft YaHei"/>
      <family val="2"/>
    </font>
    <font>
      <b/>
      <sz val="12"/>
      <name val="標楷體"/>
      <family val="4"/>
      <charset val="136"/>
    </font>
    <font>
      <sz val="8"/>
      <name val="標楷體"/>
      <family val="4"/>
      <charset val="136"/>
    </font>
    <font>
      <b/>
      <sz val="10"/>
      <name val="標楷體"/>
      <family val="4"/>
      <charset val="136"/>
    </font>
    <font>
      <sz val="12"/>
      <color rgb="FF000000"/>
      <name val="新細明體1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Microsoft YaHei"/>
      <family val="2"/>
      <charset val="134"/>
    </font>
    <font>
      <sz val="9"/>
      <name val="新細明體"/>
      <family val="2"/>
      <charset val="136"/>
      <scheme val="minor"/>
    </font>
    <font>
      <b/>
      <sz val="10"/>
      <color theme="1"/>
      <name val="Arial"/>
      <family val="2"/>
    </font>
    <font>
      <sz val="9"/>
      <name val="Microsoft YaHei"/>
      <family val="2"/>
    </font>
    <font>
      <sz val="10"/>
      <color theme="1"/>
      <name val="Arial"/>
      <family val="2"/>
    </font>
    <font>
      <sz val="10"/>
      <name val="細明體"/>
      <family val="2"/>
      <charset val="136"/>
    </font>
    <font>
      <sz val="10"/>
      <name val="Arial"/>
      <family val="4"/>
      <charset val="136"/>
    </font>
    <font>
      <sz val="10"/>
      <color rgb="FFFF0000"/>
      <name val="Arial"/>
      <family val="2"/>
    </font>
    <font>
      <sz val="10"/>
      <color theme="1"/>
      <name val="微軟正黑體"/>
      <family val="2"/>
      <charset val="136"/>
    </font>
    <font>
      <sz val="10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4"/>
      <color indexed="8"/>
      <name val="新細明體"/>
      <family val="1"/>
      <charset val="136"/>
    </font>
    <font>
      <sz val="14"/>
      <color rgb="FF000000"/>
      <name val="新細明體"/>
      <family val="1"/>
      <charset val="136"/>
    </font>
    <font>
      <b/>
      <sz val="10"/>
      <color rgb="FFFF0000"/>
      <name val="標楷體"/>
      <family val="4"/>
      <charset val="136"/>
    </font>
    <font>
      <sz val="10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sz val="10"/>
      <name val="華康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標楷體"/>
      <family val="2"/>
      <charset val="136"/>
    </font>
    <font>
      <sz val="10"/>
      <color theme="1"/>
      <name val="細明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1" fillId="0" borderId="0" applyBorder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9" fillId="0" borderId="0" applyNumberFormat="0" applyBorder="0" applyProtection="0">
      <alignment horizontal="center" vertical="center"/>
    </xf>
    <xf numFmtId="0" fontId="9" fillId="0" borderId="0" applyNumberFormat="0" applyBorder="0" applyProtection="0">
      <alignment horizontal="center" vertical="center" textRotation="90"/>
    </xf>
    <xf numFmtId="0" fontId="10" fillId="0" borderId="0" applyNumberFormat="0" applyBorder="0" applyProtection="0">
      <alignment vertical="center"/>
    </xf>
    <xf numFmtId="179" fontId="10" fillId="0" borderId="0" applyBorder="0" applyProtection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11" fillId="0" borderId="0">
      <alignment vertical="center"/>
    </xf>
    <xf numFmtId="0" fontId="3" fillId="0" borderId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5" fillId="0" borderId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5" fillId="0" borderId="0"/>
    <xf numFmtId="0" fontId="12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/>
    <xf numFmtId="180" fontId="16" fillId="0" borderId="0" applyBorder="0" applyProtection="0">
      <alignment vertical="center"/>
    </xf>
    <xf numFmtId="180" fontId="17" fillId="0" borderId="0" applyBorder="0" applyProtection="0">
      <alignment vertical="center"/>
    </xf>
    <xf numFmtId="180" fontId="18" fillId="0" borderId="0" applyBorder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/>
  </cellStyleXfs>
  <cellXfs count="277">
    <xf numFmtId="0" fontId="0" fillId="0" borderId="0" xfId="0">
      <alignment vertical="center"/>
    </xf>
    <xf numFmtId="0" fontId="7" fillId="2" borderId="0" xfId="2" applyFont="1" applyFill="1" applyAlignment="1">
      <alignment vertical="center" shrinkToFit="1"/>
    </xf>
    <xf numFmtId="0" fontId="8" fillId="2" borderId="0" xfId="19" applyFont="1" applyFill="1" applyAlignment="1">
      <alignment horizontal="center" vertical="center" wrapText="1" shrinkToFit="1"/>
    </xf>
    <xf numFmtId="0" fontId="20" fillId="2" borderId="0" xfId="2" applyFont="1" applyFill="1">
      <alignment vertical="center"/>
    </xf>
    <xf numFmtId="0" fontId="14" fillId="2" borderId="14" xfId="1" applyFont="1" applyFill="1" applyBorder="1" applyAlignment="1">
      <alignment horizontal="center" vertical="center" wrapText="1" shrinkToFit="1"/>
    </xf>
    <xf numFmtId="0" fontId="7" fillId="2" borderId="0" xfId="1" applyFont="1" applyFill="1" applyAlignment="1">
      <alignment vertical="center" shrinkToFit="1"/>
    </xf>
    <xf numFmtId="0" fontId="22" fillId="2" borderId="0" xfId="1" applyFont="1" applyFill="1" applyAlignment="1">
      <alignment vertical="center" shrinkToFit="1"/>
    </xf>
    <xf numFmtId="0" fontId="22" fillId="0" borderId="0" xfId="1" applyFont="1" applyAlignment="1">
      <alignment vertical="center" shrinkToFit="1"/>
    </xf>
    <xf numFmtId="0" fontId="22" fillId="2" borderId="0" xfId="1" applyFont="1" applyFill="1" applyAlignment="1">
      <alignment horizontal="left" vertical="center" shrinkToFit="1"/>
    </xf>
    <xf numFmtId="0" fontId="22" fillId="2" borderId="0" xfId="2" applyFont="1" applyFill="1" applyAlignment="1">
      <alignment vertical="center" shrinkToFit="1"/>
    </xf>
    <xf numFmtId="0" fontId="14" fillId="2" borderId="13" xfId="1" applyFont="1" applyFill="1" applyBorder="1" applyAlignment="1">
      <alignment horizontal="center" vertical="center" wrapText="1" shrinkToFit="1"/>
    </xf>
    <xf numFmtId="177" fontId="7" fillId="2" borderId="0" xfId="1" applyNumberFormat="1" applyFont="1" applyFill="1" applyBorder="1" applyAlignment="1">
      <alignment horizontal="center" vertical="top" wrapText="1"/>
    </xf>
    <xf numFmtId="0" fontId="6" fillId="2" borderId="0" xfId="1" applyFont="1" applyFill="1" applyBorder="1" applyAlignment="1">
      <alignment horizontal="center" vertical="center" shrinkToFit="1"/>
    </xf>
    <xf numFmtId="0" fontId="6" fillId="2" borderId="0" xfId="45" applyFont="1" applyFill="1" applyBorder="1" applyAlignment="1">
      <alignment horizontal="center" vertical="center" shrinkToFit="1"/>
    </xf>
    <xf numFmtId="0" fontId="7" fillId="2" borderId="3" xfId="19" applyFont="1" applyFill="1" applyBorder="1" applyAlignment="1">
      <alignment horizontal="center" vertical="center" shrinkToFit="1"/>
    </xf>
    <xf numFmtId="0" fontId="7" fillId="2" borderId="6" xfId="19" applyFont="1" applyFill="1" applyBorder="1" applyAlignment="1">
      <alignment horizontal="center" vertical="center" shrinkToFit="1"/>
    </xf>
    <xf numFmtId="177" fontId="7" fillId="2" borderId="3" xfId="1" applyNumberFormat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3" xfId="45" applyFont="1" applyFill="1" applyBorder="1" applyAlignment="1">
      <alignment horizontal="center" vertical="center" shrinkToFit="1"/>
    </xf>
    <xf numFmtId="180" fontId="6" fillId="3" borderId="3" xfId="43" applyFont="1" applyFill="1" applyBorder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 shrinkToFit="1"/>
    </xf>
    <xf numFmtId="0" fontId="28" fillId="2" borderId="3" xfId="1" applyFont="1" applyFill="1" applyBorder="1" applyAlignment="1">
      <alignment horizontal="center" vertical="center" shrinkToFit="1"/>
    </xf>
    <xf numFmtId="0" fontId="6" fillId="3" borderId="3" xfId="45" applyFont="1" applyFill="1" applyBorder="1" applyAlignment="1">
      <alignment horizontal="center" vertical="center" shrinkToFit="1"/>
    </xf>
    <xf numFmtId="0" fontId="6" fillId="0" borderId="3" xfId="45" applyFont="1" applyFill="1" applyBorder="1" applyAlignment="1">
      <alignment horizontal="center" vertical="center" shrinkToFit="1"/>
    </xf>
    <xf numFmtId="0" fontId="6" fillId="0" borderId="3" xfId="1" applyFont="1" applyFill="1" applyBorder="1" applyAlignment="1" applyProtection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6" fillId="2" borderId="3" xfId="1" applyFont="1" applyFill="1" applyBorder="1" applyAlignment="1" applyProtection="1">
      <alignment horizontal="center" vertical="center" shrinkToFit="1"/>
    </xf>
    <xf numFmtId="0" fontId="6" fillId="3" borderId="3" xfId="1" applyFont="1" applyFill="1" applyBorder="1" applyAlignment="1" applyProtection="1">
      <alignment horizontal="center" vertical="center" shrinkToFit="1"/>
    </xf>
    <xf numFmtId="177" fontId="7" fillId="2" borderId="16" xfId="1" applyNumberFormat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8" xfId="45" applyFont="1" applyFill="1" applyBorder="1" applyAlignment="1">
      <alignment horizontal="center" vertical="center" shrinkToFit="1"/>
    </xf>
    <xf numFmtId="177" fontId="6" fillId="2" borderId="15" xfId="1" applyNumberFormat="1" applyFont="1" applyFill="1" applyBorder="1" applyAlignment="1">
      <alignment horizontal="center" vertical="top" wrapText="1"/>
    </xf>
    <xf numFmtId="177" fontId="7" fillId="2" borderId="15" xfId="1" applyNumberFormat="1" applyFont="1" applyFill="1" applyBorder="1" applyAlignment="1">
      <alignment horizontal="center" vertical="top" wrapText="1"/>
    </xf>
    <xf numFmtId="177" fontId="7" fillId="3" borderId="15" xfId="1" applyNumberFormat="1" applyFont="1" applyFill="1" applyBorder="1" applyAlignment="1">
      <alignment horizontal="center" vertical="top" wrapText="1"/>
    </xf>
    <xf numFmtId="177" fontId="6" fillId="0" borderId="16" xfId="1" applyNumberFormat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center" shrinkToFit="1"/>
    </xf>
    <xf numFmtId="0" fontId="6" fillId="0" borderId="8" xfId="45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 applyProtection="1">
      <alignment horizontal="center" vertical="center" shrinkToFit="1"/>
    </xf>
    <xf numFmtId="177" fontId="24" fillId="2" borderId="15" xfId="1" applyNumberFormat="1" applyFont="1" applyFill="1" applyBorder="1" applyAlignment="1">
      <alignment horizontal="center" vertical="top" wrapText="1"/>
    </xf>
    <xf numFmtId="177" fontId="23" fillId="3" borderId="15" xfId="1" applyNumberFormat="1" applyFont="1" applyFill="1" applyBorder="1" applyAlignment="1">
      <alignment horizontal="center" vertical="top" wrapText="1"/>
    </xf>
    <xf numFmtId="177" fontId="23" fillId="2" borderId="15" xfId="1" applyNumberFormat="1" applyFont="1" applyFill="1" applyBorder="1" applyAlignment="1">
      <alignment horizontal="center" vertical="top" wrapText="1"/>
    </xf>
    <xf numFmtId="177" fontId="23" fillId="2" borderId="16" xfId="1" applyNumberFormat="1" applyFont="1" applyFill="1" applyBorder="1" applyAlignment="1">
      <alignment horizontal="center" vertical="top" wrapText="1"/>
    </xf>
    <xf numFmtId="177" fontId="6" fillId="2" borderId="16" xfId="1" applyNumberFormat="1" applyFont="1" applyFill="1" applyBorder="1" applyAlignment="1">
      <alignment horizontal="center" vertical="top" wrapText="1"/>
    </xf>
    <xf numFmtId="0" fontId="6" fillId="0" borderId="8" xfId="45" applyFont="1" applyBorder="1" applyAlignment="1">
      <alignment horizontal="center" vertical="center" shrinkToFit="1"/>
    </xf>
    <xf numFmtId="0" fontId="28" fillId="3" borderId="3" xfId="1" applyFont="1" applyFill="1" applyBorder="1" applyAlignment="1">
      <alignment horizontal="center" vertical="center" shrinkToFit="1"/>
    </xf>
    <xf numFmtId="0" fontId="29" fillId="2" borderId="14" xfId="1" applyFont="1" applyFill="1" applyBorder="1" applyAlignment="1">
      <alignment horizontal="center" vertical="center" wrapText="1" shrinkToFit="1"/>
    </xf>
    <xf numFmtId="0" fontId="22" fillId="2" borderId="3" xfId="19" applyFont="1" applyFill="1" applyBorder="1" applyAlignment="1">
      <alignment horizontal="center" vertical="center" shrinkToFit="1"/>
    </xf>
    <xf numFmtId="0" fontId="22" fillId="2" borderId="6" xfId="19" applyFont="1" applyFill="1" applyBorder="1" applyAlignment="1">
      <alignment horizontal="center" vertical="center" shrinkToFit="1"/>
    </xf>
    <xf numFmtId="0" fontId="28" fillId="3" borderId="3" xfId="45" applyFont="1" applyFill="1" applyBorder="1" applyAlignment="1">
      <alignment horizontal="center" vertical="center" shrinkToFit="1"/>
    </xf>
    <xf numFmtId="0" fontId="28" fillId="2" borderId="3" xfId="1" applyFont="1" applyFill="1" applyBorder="1" applyAlignment="1" applyProtection="1">
      <alignment horizontal="center" vertical="center" shrinkToFit="1"/>
    </xf>
    <xf numFmtId="0" fontId="29" fillId="2" borderId="13" xfId="1" applyFont="1" applyFill="1" applyBorder="1" applyAlignment="1">
      <alignment horizontal="center" vertical="center" wrapText="1" shrinkToFit="1"/>
    </xf>
    <xf numFmtId="0" fontId="28" fillId="2" borderId="8" xfId="1" applyFont="1" applyFill="1" applyBorder="1" applyAlignment="1">
      <alignment horizontal="center" vertical="center" shrinkToFit="1"/>
    </xf>
    <xf numFmtId="0" fontId="28" fillId="0" borderId="8" xfId="1" applyFont="1" applyBorder="1" applyAlignment="1">
      <alignment horizontal="center" vertical="center" shrinkToFit="1"/>
    </xf>
    <xf numFmtId="0" fontId="28" fillId="0" borderId="8" xfId="45" applyFont="1" applyBorder="1" applyAlignment="1">
      <alignment horizontal="center" vertical="center" shrinkToFit="1"/>
    </xf>
    <xf numFmtId="177" fontId="28" fillId="2" borderId="16" xfId="1" applyNumberFormat="1" applyFont="1" applyFill="1" applyBorder="1" applyAlignment="1">
      <alignment horizontal="center" vertical="top" wrapText="1"/>
    </xf>
    <xf numFmtId="0" fontId="6" fillId="2" borderId="21" xfId="1" applyFont="1" applyFill="1" applyBorder="1" applyAlignment="1">
      <alignment horizontal="center" vertical="center" wrapText="1" shrinkToFit="1"/>
    </xf>
    <xf numFmtId="0" fontId="6" fillId="2" borderId="13" xfId="1" applyFont="1" applyFill="1" applyBorder="1" applyAlignment="1">
      <alignment horizontal="center" vertical="center" wrapText="1" shrinkToFit="1"/>
    </xf>
    <xf numFmtId="0" fontId="6" fillId="2" borderId="13" xfId="1" applyFont="1" applyFill="1" applyBorder="1" applyAlignment="1">
      <alignment horizontal="center" vertical="center" shrinkToFit="1"/>
    </xf>
    <xf numFmtId="177" fontId="7" fillId="2" borderId="6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15" fillId="2" borderId="6" xfId="46" applyFont="1" applyFill="1" applyBorder="1" applyAlignment="1">
      <alignment horizontal="center" vertical="center" wrapText="1"/>
    </xf>
    <xf numFmtId="177" fontId="7" fillId="2" borderId="3" xfId="1" applyNumberFormat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shrinkToFit="1"/>
    </xf>
    <xf numFmtId="0" fontId="15" fillId="2" borderId="3" xfId="46" applyFont="1" applyFill="1" applyBorder="1" applyAlignment="1">
      <alignment horizontal="center" vertical="center" wrapText="1"/>
    </xf>
    <xf numFmtId="177" fontId="7" fillId="2" borderId="4" xfId="1" applyNumberFormat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center" shrinkToFit="1"/>
    </xf>
    <xf numFmtId="0" fontId="6" fillId="2" borderId="4" xfId="45" applyFont="1" applyFill="1" applyBorder="1" applyAlignment="1">
      <alignment horizontal="center" vertical="center" shrinkToFit="1"/>
    </xf>
    <xf numFmtId="177" fontId="7" fillId="2" borderId="17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shrinkToFit="1"/>
    </xf>
    <xf numFmtId="0" fontId="15" fillId="2" borderId="1" xfId="46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shrinkToFit="1"/>
    </xf>
    <xf numFmtId="177" fontId="7" fillId="2" borderId="15" xfId="1" applyNumberFormat="1" applyFont="1" applyFill="1" applyBorder="1" applyAlignment="1">
      <alignment horizontal="center" vertical="center" wrapText="1"/>
    </xf>
    <xf numFmtId="177" fontId="7" fillId="3" borderId="15" xfId="1" applyNumberFormat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shrinkToFit="1"/>
    </xf>
    <xf numFmtId="0" fontId="30" fillId="2" borderId="3" xfId="1" applyFont="1" applyFill="1" applyBorder="1" applyAlignment="1">
      <alignment horizontal="center" vertical="center" shrinkToFit="1"/>
    </xf>
    <xf numFmtId="177" fontId="7" fillId="0" borderId="15" xfId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shrinkToFit="1"/>
    </xf>
    <xf numFmtId="0" fontId="30" fillId="2" borderId="3" xfId="46" applyFont="1" applyFill="1" applyBorder="1" applyAlignment="1">
      <alignment horizontal="center" vertical="center" wrapText="1"/>
    </xf>
    <xf numFmtId="0" fontId="15" fillId="3" borderId="3" xfId="46" applyFont="1" applyFill="1" applyBorder="1" applyAlignment="1">
      <alignment horizontal="center" vertical="center" wrapText="1"/>
    </xf>
    <xf numFmtId="0" fontId="15" fillId="0" borderId="3" xfId="46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shrinkToFit="1"/>
    </xf>
    <xf numFmtId="0" fontId="15" fillId="0" borderId="1" xfId="20" applyFont="1" applyFill="1" applyBorder="1" applyAlignment="1">
      <alignment horizontal="center" vertical="center" shrinkToFit="1"/>
    </xf>
    <xf numFmtId="0" fontId="15" fillId="0" borderId="1" xfId="46" applyFont="1" applyFill="1" applyBorder="1" applyAlignment="1">
      <alignment horizontal="center" vertical="center" wrapText="1"/>
    </xf>
    <xf numFmtId="0" fontId="33" fillId="3" borderId="3" xfId="1" applyFont="1" applyFill="1" applyBorder="1" applyAlignment="1">
      <alignment horizontal="center" vertical="center" shrinkToFit="1"/>
    </xf>
    <xf numFmtId="0" fontId="30" fillId="2" borderId="3" xfId="20" applyFont="1" applyFill="1" applyBorder="1" applyAlignment="1">
      <alignment horizontal="center" vertical="center" shrinkToFit="1"/>
    </xf>
    <xf numFmtId="0" fontId="15" fillId="2" borderId="3" xfId="20" applyFont="1" applyFill="1" applyBorder="1" applyAlignment="1">
      <alignment horizontal="center" vertical="center" shrinkToFit="1"/>
    </xf>
    <xf numFmtId="0" fontId="15" fillId="3" borderId="3" xfId="1" applyFont="1" applyFill="1" applyBorder="1" applyAlignment="1" applyProtection="1">
      <alignment horizontal="center" vertical="center" shrinkToFit="1"/>
    </xf>
    <xf numFmtId="0" fontId="15" fillId="2" borderId="3" xfId="1" applyFont="1" applyFill="1" applyBorder="1" applyAlignment="1" applyProtection="1">
      <alignment horizontal="center" vertical="center" shrinkToFit="1"/>
    </xf>
    <xf numFmtId="0" fontId="15" fillId="0" borderId="3" xfId="1" applyFont="1" applyFill="1" applyBorder="1" applyAlignment="1" applyProtection="1">
      <alignment horizontal="center" vertical="center" shrinkToFit="1"/>
    </xf>
    <xf numFmtId="0" fontId="15" fillId="0" borderId="1" xfId="46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shrinkToFit="1"/>
    </xf>
    <xf numFmtId="0" fontId="22" fillId="2" borderId="0" xfId="2" applyFont="1" applyFill="1" applyAlignment="1"/>
    <xf numFmtId="0" fontId="7" fillId="2" borderId="0" xfId="1" applyFont="1" applyFill="1" applyAlignment="1">
      <alignment horizontal="center" vertical="center" shrinkToFit="1"/>
    </xf>
    <xf numFmtId="0" fontId="8" fillId="2" borderId="0" xfId="1" applyFont="1" applyFill="1" applyAlignment="1">
      <alignment horizontal="center" vertical="center" shrinkToFit="1"/>
    </xf>
    <xf numFmtId="0" fontId="8" fillId="2" borderId="0" xfId="15" applyFont="1" applyFill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178" fontId="8" fillId="2" borderId="0" xfId="1" applyNumberFormat="1" applyFont="1" applyFill="1" applyAlignment="1">
      <alignment horizontal="center" vertical="center"/>
    </xf>
    <xf numFmtId="0" fontId="7" fillId="2" borderId="0" xfId="15" applyFont="1" applyFill="1" applyAlignment="1">
      <alignment horizontal="center" vertical="center"/>
    </xf>
    <xf numFmtId="177" fontId="7" fillId="2" borderId="0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 applyProtection="1">
      <alignment horizontal="center" vertical="center" shrinkToFit="1"/>
    </xf>
    <xf numFmtId="0" fontId="15" fillId="2" borderId="0" xfId="46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 shrinkToFit="1"/>
    </xf>
    <xf numFmtId="176" fontId="7" fillId="2" borderId="0" xfId="1" applyNumberFormat="1" applyFont="1" applyFill="1" applyBorder="1" applyAlignment="1">
      <alignment horizontal="center" vertical="center" shrinkToFit="1"/>
    </xf>
    <xf numFmtId="0" fontId="22" fillId="2" borderId="0" xfId="1" applyFont="1" applyFill="1" applyBorder="1" applyAlignment="1">
      <alignment vertical="center" shrinkToFit="1"/>
    </xf>
    <xf numFmtId="0" fontId="7" fillId="2" borderId="0" xfId="1" applyFont="1" applyFill="1" applyBorder="1" applyAlignment="1">
      <alignment horizontal="center" vertical="center" wrapText="1" shrinkToFit="1"/>
    </xf>
    <xf numFmtId="0" fontId="7" fillId="2" borderId="0" xfId="1" applyFont="1" applyFill="1" applyAlignment="1">
      <alignment horizontal="center" vertical="center" wrapText="1" shrinkToFit="1"/>
    </xf>
    <xf numFmtId="176" fontId="7" fillId="2" borderId="0" xfId="1" applyNumberFormat="1" applyFont="1" applyFill="1" applyAlignment="1">
      <alignment horizontal="center" vertical="center" shrinkToFit="1"/>
    </xf>
    <xf numFmtId="0" fontId="28" fillId="2" borderId="21" xfId="1" applyFont="1" applyFill="1" applyBorder="1" applyAlignment="1">
      <alignment horizontal="center" vertical="center" wrapText="1" shrinkToFit="1"/>
    </xf>
    <xf numFmtId="0" fontId="28" fillId="2" borderId="13" xfId="1" applyFont="1" applyFill="1" applyBorder="1" applyAlignment="1">
      <alignment horizontal="center" vertical="center" wrapText="1" shrinkToFit="1"/>
    </xf>
    <xf numFmtId="0" fontId="28" fillId="2" borderId="13" xfId="1" applyFont="1" applyFill="1" applyBorder="1" applyAlignment="1">
      <alignment horizontal="center" vertical="center" shrinkToFit="1"/>
    </xf>
    <xf numFmtId="177" fontId="22" fillId="2" borderId="17" xfId="1" applyNumberFormat="1" applyFont="1" applyFill="1" applyBorder="1" applyAlignment="1">
      <alignment horizontal="center" vertical="center" wrapText="1"/>
    </xf>
    <xf numFmtId="0" fontId="30" fillId="2" borderId="1" xfId="46" applyFont="1" applyFill="1" applyBorder="1" applyAlignment="1">
      <alignment horizontal="center" vertical="center" wrapText="1"/>
    </xf>
    <xf numFmtId="177" fontId="22" fillId="2" borderId="16" xfId="1" applyNumberFormat="1" applyFont="1" applyFill="1" applyBorder="1" applyAlignment="1">
      <alignment horizontal="center" vertical="top" wrapText="1"/>
    </xf>
    <xf numFmtId="0" fontId="28" fillId="2" borderId="8" xfId="45" applyFont="1" applyFill="1" applyBorder="1" applyAlignment="1">
      <alignment horizontal="center" vertical="center" shrinkToFit="1"/>
    </xf>
    <xf numFmtId="177" fontId="28" fillId="2" borderId="15" xfId="1" applyNumberFormat="1" applyFont="1" applyFill="1" applyBorder="1" applyAlignment="1">
      <alignment horizontal="center" vertical="top" wrapText="1"/>
    </xf>
    <xf numFmtId="0" fontId="28" fillId="2" borderId="3" xfId="45" applyFont="1" applyFill="1" applyBorder="1" applyAlignment="1">
      <alignment horizontal="center" vertical="center" shrinkToFit="1"/>
    </xf>
    <xf numFmtId="177" fontId="22" fillId="2" borderId="15" xfId="1" applyNumberFormat="1" applyFont="1" applyFill="1" applyBorder="1" applyAlignment="1">
      <alignment horizontal="center" vertical="center" wrapText="1"/>
    </xf>
    <xf numFmtId="177" fontId="22" fillId="2" borderId="15" xfId="1" applyNumberFormat="1" applyFont="1" applyFill="1" applyBorder="1" applyAlignment="1">
      <alignment horizontal="center" vertical="top" wrapText="1"/>
    </xf>
    <xf numFmtId="177" fontId="22" fillId="3" borderId="15" xfId="1" applyNumberFormat="1" applyFont="1" applyFill="1" applyBorder="1" applyAlignment="1">
      <alignment horizontal="center" vertical="center" wrapText="1"/>
    </xf>
    <xf numFmtId="0" fontId="30" fillId="3" borderId="3" xfId="1" applyFont="1" applyFill="1" applyBorder="1" applyAlignment="1">
      <alignment horizontal="center" vertical="center" shrinkToFit="1"/>
    </xf>
    <xf numFmtId="177" fontId="22" fillId="3" borderId="15" xfId="1" applyNumberFormat="1" applyFont="1" applyFill="1" applyBorder="1" applyAlignment="1">
      <alignment horizontal="center" vertical="top" wrapText="1"/>
    </xf>
    <xf numFmtId="180" fontId="28" fillId="3" borderId="3" xfId="43" applyFont="1" applyFill="1" applyBorder="1" applyAlignment="1">
      <alignment horizontal="center" vertical="center" shrinkToFit="1"/>
    </xf>
    <xf numFmtId="0" fontId="30" fillId="3" borderId="3" xfId="46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shrinkToFit="1"/>
    </xf>
    <xf numFmtId="180" fontId="28" fillId="2" borderId="3" xfId="43" applyFont="1" applyFill="1" applyBorder="1" applyAlignment="1">
      <alignment horizontal="center" vertical="center" shrinkToFit="1"/>
    </xf>
    <xf numFmtId="0" fontId="30" fillId="0" borderId="3" xfId="46" applyFont="1" applyBorder="1" applyAlignment="1">
      <alignment horizontal="center" vertical="center" wrapText="1"/>
    </xf>
    <xf numFmtId="180" fontId="28" fillId="2" borderId="8" xfId="43" applyFont="1" applyFill="1" applyBorder="1" applyAlignment="1">
      <alignment horizontal="center" vertical="center" shrinkToFit="1"/>
    </xf>
    <xf numFmtId="0" fontId="30" fillId="2" borderId="1" xfId="20" applyFont="1" applyFill="1" applyBorder="1" applyAlignment="1">
      <alignment horizontal="center" vertical="center" shrinkToFit="1"/>
    </xf>
    <xf numFmtId="0" fontId="28" fillId="2" borderId="3" xfId="2" applyFont="1" applyFill="1" applyBorder="1" applyAlignment="1">
      <alignment horizontal="center" vertical="center" shrinkToFit="1"/>
    </xf>
    <xf numFmtId="0" fontId="28" fillId="2" borderId="8" xfId="1" applyFont="1" applyFill="1" applyBorder="1" applyAlignment="1" applyProtection="1">
      <alignment horizontal="center" vertical="center" shrinkToFit="1"/>
    </xf>
    <xf numFmtId="0" fontId="30" fillId="3" borderId="3" xfId="1" applyFont="1" applyFill="1" applyBorder="1" applyAlignment="1" applyProtection="1">
      <alignment horizontal="center" vertical="center" shrinkToFit="1"/>
    </xf>
    <xf numFmtId="177" fontId="39" fillId="3" borderId="15" xfId="1" applyNumberFormat="1" applyFont="1" applyFill="1" applyBorder="1" applyAlignment="1">
      <alignment horizontal="center" vertical="top" wrapText="1"/>
    </xf>
    <xf numFmtId="0" fontId="28" fillId="3" borderId="3" xfId="1" applyFont="1" applyFill="1" applyBorder="1" applyAlignment="1" applyProtection="1">
      <alignment horizontal="center" vertical="center" shrinkToFit="1"/>
    </xf>
    <xf numFmtId="0" fontId="30" fillId="2" borderId="3" xfId="1" applyFont="1" applyFill="1" applyBorder="1" applyAlignment="1" applyProtection="1">
      <alignment horizontal="center" vertical="center" shrinkToFit="1"/>
    </xf>
    <xf numFmtId="177" fontId="39" fillId="2" borderId="15" xfId="1" applyNumberFormat="1" applyFont="1" applyFill="1" applyBorder="1" applyAlignment="1">
      <alignment horizontal="center" vertical="top" wrapText="1"/>
    </xf>
    <xf numFmtId="177" fontId="39" fillId="2" borderId="16" xfId="1" applyNumberFormat="1" applyFont="1" applyFill="1" applyBorder="1" applyAlignment="1">
      <alignment horizontal="center" vertical="top" wrapText="1"/>
    </xf>
    <xf numFmtId="0" fontId="30" fillId="0" borderId="1" xfId="46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shrinkToFit="1"/>
    </xf>
    <xf numFmtId="0" fontId="22" fillId="2" borderId="0" xfId="1" applyFont="1" applyFill="1" applyAlignment="1">
      <alignment vertical="center" wrapText="1" shrinkToFit="1"/>
    </xf>
    <xf numFmtId="176" fontId="22" fillId="2" borderId="0" xfId="1" applyNumberFormat="1" applyFont="1" applyFill="1" applyAlignment="1">
      <alignment vertical="center" shrinkToFit="1"/>
    </xf>
    <xf numFmtId="0" fontId="13" fillId="2" borderId="18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31" fillId="0" borderId="19" xfId="25" applyFont="1" applyBorder="1" applyAlignment="1">
      <alignment horizontal="center"/>
    </xf>
    <xf numFmtId="0" fontId="31" fillId="0" borderId="18" xfId="25" applyFont="1" applyBorder="1" applyAlignment="1">
      <alignment horizontal="center"/>
    </xf>
    <xf numFmtId="0" fontId="36" fillId="2" borderId="0" xfId="1" applyFont="1" applyFill="1" applyAlignment="1">
      <alignment horizontal="left" vertical="center" wrapText="1" shrinkToFit="1"/>
    </xf>
    <xf numFmtId="49" fontId="7" fillId="2" borderId="15" xfId="19" applyNumberFormat="1" applyFont="1" applyFill="1" applyBorder="1" applyAlignment="1">
      <alignment horizontal="center" vertical="center" shrinkToFit="1"/>
    </xf>
    <xf numFmtId="49" fontId="7" fillId="2" borderId="3" xfId="19" applyNumberFormat="1" applyFont="1" applyFill="1" applyBorder="1" applyAlignment="1">
      <alignment horizontal="center" vertical="center" shrinkToFit="1"/>
    </xf>
    <xf numFmtId="0" fontId="7" fillId="2" borderId="3" xfId="19" applyFont="1" applyFill="1" applyBorder="1" applyAlignment="1">
      <alignment horizontal="center" vertical="center" shrinkToFit="1"/>
    </xf>
    <xf numFmtId="0" fontId="7" fillId="2" borderId="3" xfId="19" applyFont="1" applyFill="1" applyBorder="1" applyAlignment="1">
      <alignment horizontal="center" shrinkToFit="1"/>
    </xf>
    <xf numFmtId="0" fontId="7" fillId="2" borderId="5" xfId="19" applyFont="1" applyFill="1" applyBorder="1" applyAlignment="1">
      <alignment horizontal="center" vertical="center" shrinkToFit="1"/>
    </xf>
    <xf numFmtId="0" fontId="7" fillId="2" borderId="11" xfId="19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19" applyFont="1" applyFill="1" applyBorder="1" applyAlignment="1">
      <alignment horizontal="center" vertical="center" shrinkToFit="1"/>
    </xf>
    <xf numFmtId="0" fontId="7" fillId="2" borderId="6" xfId="19" applyFont="1" applyFill="1" applyBorder="1" applyAlignment="1">
      <alignment horizontal="center" vertical="center" shrinkToFit="1"/>
    </xf>
    <xf numFmtId="0" fontId="7" fillId="2" borderId="10" xfId="19" applyFont="1" applyFill="1" applyBorder="1" applyAlignment="1">
      <alignment horizontal="center" vertical="center" shrinkToFit="1"/>
    </xf>
    <xf numFmtId="0" fontId="7" fillId="2" borderId="12" xfId="1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9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6" fillId="2" borderId="5" xfId="0" applyNumberFormat="1" applyFont="1" applyFill="1" applyBorder="1" applyAlignment="1">
      <alignment horizontal="center" vertical="center" shrinkToFit="1"/>
    </xf>
    <xf numFmtId="0" fontId="15" fillId="3" borderId="3" xfId="1" applyFont="1" applyFill="1" applyBorder="1" applyAlignment="1" applyProtection="1">
      <alignment horizontal="center" vertical="center" shrinkToFit="1"/>
    </xf>
    <xf numFmtId="0" fontId="15" fillId="3" borderId="3" xfId="1" applyFont="1" applyFill="1" applyBorder="1" applyAlignment="1">
      <alignment horizontal="center" vertical="center" shrinkToFit="1"/>
    </xf>
    <xf numFmtId="0" fontId="15" fillId="3" borderId="3" xfId="20" applyFont="1" applyFill="1" applyBorder="1" applyAlignment="1">
      <alignment horizontal="center" vertical="center" wrapText="1" shrinkToFit="1"/>
    </xf>
    <xf numFmtId="0" fontId="15" fillId="2" borderId="3" xfId="1" applyFont="1" applyFill="1" applyBorder="1" applyAlignment="1">
      <alignment horizontal="center" vertical="center" wrapText="1" shrinkToFit="1"/>
    </xf>
    <xf numFmtId="0" fontId="34" fillId="0" borderId="3" xfId="0" applyFont="1" applyBorder="1" applyAlignment="1">
      <alignment horizontal="center" vertical="center" wrapText="1" shrinkToFit="1"/>
    </xf>
    <xf numFmtId="0" fontId="15" fillId="2" borderId="1" xfId="1" applyFont="1" applyFill="1" applyBorder="1" applyAlignment="1">
      <alignment horizontal="center" vertical="center" shrinkToFit="1"/>
    </xf>
    <xf numFmtId="0" fontId="6" fillId="2" borderId="3" xfId="15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5" fillId="2" borderId="1" xfId="1" applyFont="1" applyFill="1" applyBorder="1" applyAlignment="1">
      <alignment horizontal="center" vertical="center" wrapText="1" shrinkToFit="1"/>
    </xf>
    <xf numFmtId="0" fontId="15" fillId="2" borderId="8" xfId="1" applyFont="1" applyFill="1" applyBorder="1" applyAlignment="1">
      <alignment horizontal="center" vertical="center" shrinkToFit="1"/>
    </xf>
    <xf numFmtId="0" fontId="15" fillId="2" borderId="3" xfId="20" applyFont="1" applyFill="1" applyBorder="1" applyAlignment="1">
      <alignment horizontal="center" vertical="center" wrapText="1" shrinkToFit="1"/>
    </xf>
    <xf numFmtId="0" fontId="15" fillId="2" borderId="8" xfId="20" applyFont="1" applyFill="1" applyBorder="1" applyAlignment="1">
      <alignment horizontal="center" vertical="center" wrapText="1" shrinkToFit="1"/>
    </xf>
    <xf numFmtId="0" fontId="6" fillId="3" borderId="3" xfId="15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2" borderId="8" xfId="15" applyFont="1" applyFill="1" applyBorder="1" applyAlignment="1">
      <alignment horizontal="center" vertical="center" wrapText="1" shrinkToFit="1"/>
    </xf>
    <xf numFmtId="0" fontId="15" fillId="0" borderId="3" xfId="1" applyFont="1" applyFill="1" applyBorder="1" applyAlignment="1">
      <alignment horizontal="center" vertical="center" shrinkToFit="1"/>
    </xf>
    <xf numFmtId="0" fontId="15" fillId="0" borderId="8" xfId="1" applyFont="1" applyFill="1" applyBorder="1" applyAlignment="1">
      <alignment horizontal="center" vertical="center" shrinkToFit="1"/>
    </xf>
    <xf numFmtId="0" fontId="15" fillId="0" borderId="3" xfId="20" applyFont="1" applyFill="1" applyBorder="1" applyAlignment="1">
      <alignment horizontal="center" vertical="center" wrapText="1" shrinkToFit="1"/>
    </xf>
    <xf numFmtId="0" fontId="15" fillId="0" borderId="8" xfId="20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shrinkToFit="1"/>
    </xf>
    <xf numFmtId="176" fontId="6" fillId="0" borderId="9" xfId="0" applyNumberFormat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shrinkToFit="1"/>
    </xf>
    <xf numFmtId="0" fontId="15" fillId="2" borderId="1" xfId="1" applyFont="1" applyFill="1" applyBorder="1" applyAlignment="1" applyProtection="1">
      <alignment horizontal="center" vertical="center" shrinkToFit="1"/>
    </xf>
    <xf numFmtId="0" fontId="15" fillId="2" borderId="3" xfId="1" applyFont="1" applyFill="1" applyBorder="1" applyAlignment="1" applyProtection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15" fillId="0" borderId="3" xfId="20" applyFont="1" applyBorder="1" applyAlignment="1">
      <alignment horizontal="center" vertical="center" shrinkToFit="1"/>
    </xf>
    <xf numFmtId="0" fontId="15" fillId="0" borderId="8" xfId="2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0" fontId="6" fillId="0" borderId="8" xfId="15" applyFont="1" applyBorder="1" applyAlignment="1">
      <alignment horizontal="center" vertical="center" shrinkToFit="1"/>
    </xf>
    <xf numFmtId="0" fontId="15" fillId="2" borderId="3" xfId="20" applyFont="1" applyFill="1" applyBorder="1" applyAlignment="1">
      <alignment horizontal="center" vertical="center" shrinkToFit="1"/>
    </xf>
    <xf numFmtId="0" fontId="15" fillId="2" borderId="4" xfId="20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 shrinkToFit="1"/>
    </xf>
    <xf numFmtId="0" fontId="15" fillId="2" borderId="4" xfId="2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shrinkToFit="1"/>
    </xf>
    <xf numFmtId="0" fontId="15" fillId="2" borderId="1" xfId="20" applyFont="1" applyFill="1" applyBorder="1" applyAlignment="1">
      <alignment horizontal="center" vertical="center" shrinkToFit="1"/>
    </xf>
    <xf numFmtId="0" fontId="15" fillId="2" borderId="8" xfId="20" applyFont="1" applyFill="1" applyBorder="1" applyAlignment="1">
      <alignment horizontal="center" vertical="center" shrinkToFit="1"/>
    </xf>
    <xf numFmtId="0" fontId="15" fillId="0" borderId="1" xfId="20" applyFont="1" applyFill="1" applyBorder="1" applyAlignment="1">
      <alignment horizontal="center" vertical="center" wrapText="1" shrinkToFit="1"/>
    </xf>
    <xf numFmtId="0" fontId="33" fillId="2" borderId="3" xfId="1" applyFont="1" applyFill="1" applyBorder="1" applyAlignment="1">
      <alignment horizontal="center" vertical="center" wrapText="1" shrinkToFit="1"/>
    </xf>
    <xf numFmtId="0" fontId="6" fillId="2" borderId="13" xfId="1" applyFont="1" applyFill="1" applyBorder="1" applyAlignment="1">
      <alignment horizontal="center" vertical="center" wrapText="1" shrinkToFit="1"/>
    </xf>
    <xf numFmtId="0" fontId="15" fillId="2" borderId="6" xfId="1" applyFont="1" applyFill="1" applyBorder="1" applyAlignment="1">
      <alignment horizontal="center" vertical="center" shrinkToFit="1"/>
    </xf>
    <xf numFmtId="0" fontId="15" fillId="2" borderId="6" xfId="26" applyFont="1" applyFill="1" applyBorder="1" applyAlignment="1">
      <alignment horizontal="center" vertical="center" wrapText="1"/>
    </xf>
    <xf numFmtId="0" fontId="15" fillId="2" borderId="3" xfId="26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4" xfId="0" applyNumberFormat="1" applyFont="1" applyFill="1" applyBorder="1" applyAlignment="1">
      <alignment horizontal="center" vertical="center" shrinkToFit="1"/>
    </xf>
    <xf numFmtId="0" fontId="6" fillId="2" borderId="4" xfId="15" applyFont="1" applyFill="1" applyBorder="1" applyAlignment="1">
      <alignment horizontal="center" vertical="center" shrinkToFit="1"/>
    </xf>
    <xf numFmtId="0" fontId="6" fillId="2" borderId="8" xfId="15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wrapText="1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wrapText="1" shrinkToFit="1"/>
    </xf>
    <xf numFmtId="0" fontId="15" fillId="0" borderId="8" xfId="1" applyFont="1" applyBorder="1" applyAlignment="1">
      <alignment horizontal="center" vertical="center" wrapText="1" shrinkToFit="1"/>
    </xf>
    <xf numFmtId="0" fontId="15" fillId="2" borderId="0" xfId="1" applyFont="1" applyFill="1" applyBorder="1" applyAlignment="1">
      <alignment horizontal="center" vertical="center" wrapText="1" shrinkToFit="1"/>
    </xf>
    <xf numFmtId="0" fontId="6" fillId="2" borderId="0" xfId="15" applyFont="1" applyFill="1" applyBorder="1" applyAlignment="1">
      <alignment horizontal="center" vertical="center" wrapText="1" shrinkToFit="1"/>
    </xf>
    <xf numFmtId="0" fontId="15" fillId="2" borderId="0" xfId="1" applyFont="1" applyFill="1" applyBorder="1" applyAlignment="1">
      <alignment horizontal="center" vertical="center" shrinkToFit="1"/>
    </xf>
    <xf numFmtId="0" fontId="15" fillId="2" borderId="0" xfId="1" applyFont="1" applyFill="1" applyBorder="1" applyAlignment="1" applyProtection="1">
      <alignment horizontal="center" vertical="center" shrinkToFit="1"/>
    </xf>
    <xf numFmtId="0" fontId="15" fillId="2" borderId="0" xfId="20" applyFont="1" applyFill="1" applyBorder="1" applyAlignment="1">
      <alignment horizontal="center" vertical="center" wrapText="1" shrinkToFit="1"/>
    </xf>
    <xf numFmtId="49" fontId="7" fillId="2" borderId="7" xfId="19" applyNumberFormat="1" applyFont="1" applyFill="1" applyBorder="1" applyAlignment="1">
      <alignment horizontal="center" vertical="center" shrinkToFit="1"/>
    </xf>
    <xf numFmtId="49" fontId="7" fillId="2" borderId="6" xfId="19" applyNumberFormat="1" applyFont="1" applyFill="1" applyBorder="1" applyAlignment="1">
      <alignment horizontal="center" vertical="center" shrinkToFit="1"/>
    </xf>
    <xf numFmtId="49" fontId="22" fillId="2" borderId="3" xfId="19" applyNumberFormat="1" applyFont="1" applyFill="1" applyBorder="1" applyAlignment="1">
      <alignment horizontal="center" vertical="center" shrinkToFit="1"/>
    </xf>
    <xf numFmtId="0" fontId="22" fillId="2" borderId="3" xfId="19" applyFont="1" applyFill="1" applyBorder="1" applyAlignment="1">
      <alignment horizontal="center" vertical="center" shrinkToFit="1"/>
    </xf>
    <xf numFmtId="0" fontId="22" fillId="2" borderId="3" xfId="19" applyFont="1" applyFill="1" applyBorder="1" applyAlignment="1">
      <alignment horizontal="center" shrinkToFit="1"/>
    </xf>
    <xf numFmtId="49" fontId="22" fillId="2" borderId="6" xfId="19" applyNumberFormat="1" applyFont="1" applyFill="1" applyBorder="1" applyAlignment="1">
      <alignment horizontal="center" vertical="center" shrinkToFit="1"/>
    </xf>
    <xf numFmtId="0" fontId="22" fillId="2" borderId="6" xfId="19" applyFont="1" applyFill="1" applyBorder="1" applyAlignment="1">
      <alignment horizontal="center" vertical="center" shrinkToFit="1"/>
    </xf>
    <xf numFmtId="0" fontId="28" fillId="2" borderId="6" xfId="19" applyFont="1" applyFill="1" applyBorder="1" applyAlignment="1">
      <alignment horizontal="center" vertical="center" shrinkToFit="1"/>
    </xf>
    <xf numFmtId="0" fontId="30" fillId="2" borderId="3" xfId="1" applyFont="1" applyFill="1" applyBorder="1" applyAlignment="1">
      <alignment horizontal="center" vertical="center" shrinkToFit="1"/>
    </xf>
    <xf numFmtId="0" fontId="28" fillId="2" borderId="8" xfId="15" applyFont="1" applyFill="1" applyBorder="1" applyAlignment="1">
      <alignment horizontal="center" vertical="center" shrinkToFit="1"/>
    </xf>
    <xf numFmtId="0" fontId="30" fillId="2" borderId="3" xfId="1" applyFont="1" applyFill="1" applyBorder="1" applyAlignment="1" applyProtection="1">
      <alignment horizontal="center" vertical="center" shrinkToFit="1"/>
    </xf>
    <xf numFmtId="0" fontId="30" fillId="2" borderId="8" xfId="1" applyFont="1" applyFill="1" applyBorder="1" applyAlignment="1" applyProtection="1">
      <alignment horizontal="center" vertical="center" shrinkToFit="1"/>
    </xf>
    <xf numFmtId="0" fontId="30" fillId="2" borderId="8" xfId="1" applyFont="1" applyFill="1" applyBorder="1" applyAlignment="1">
      <alignment horizontal="center" vertical="center" shrinkToFit="1"/>
    </xf>
    <xf numFmtId="0" fontId="30" fillId="2" borderId="3" xfId="1" applyFont="1" applyFill="1" applyBorder="1" applyAlignment="1">
      <alignment horizontal="center" vertical="center" wrapText="1" shrinkToFit="1"/>
    </xf>
    <xf numFmtId="0" fontId="30" fillId="2" borderId="8" xfId="1" applyFont="1" applyFill="1" applyBorder="1" applyAlignment="1">
      <alignment horizontal="center" vertical="center" wrapText="1" shrinkToFit="1"/>
    </xf>
    <xf numFmtId="0" fontId="30" fillId="2" borderId="1" xfId="1" applyFont="1" applyFill="1" applyBorder="1" applyAlignment="1">
      <alignment horizontal="center" vertical="center" shrinkToFit="1"/>
    </xf>
    <xf numFmtId="0" fontId="30" fillId="0" borderId="1" xfId="1" applyFont="1" applyBorder="1" applyAlignment="1">
      <alignment horizontal="center" vertical="center" shrinkToFit="1"/>
    </xf>
    <xf numFmtId="0" fontId="30" fillId="0" borderId="8" xfId="1" applyFont="1" applyBorder="1" applyAlignment="1">
      <alignment horizontal="center" vertical="center" shrinkToFit="1"/>
    </xf>
    <xf numFmtId="176" fontId="28" fillId="2" borderId="5" xfId="0" applyNumberFormat="1" applyFont="1" applyFill="1" applyBorder="1" applyAlignment="1">
      <alignment horizontal="center" vertical="center" shrinkToFit="1"/>
    </xf>
    <xf numFmtId="0" fontId="30" fillId="3" borderId="3" xfId="1" applyFont="1" applyFill="1" applyBorder="1" applyAlignment="1" applyProtection="1">
      <alignment horizontal="center" vertical="center" shrinkToFit="1"/>
    </xf>
    <xf numFmtId="0" fontId="30" fillId="3" borderId="3" xfId="1" applyFont="1" applyFill="1" applyBorder="1" applyAlignment="1">
      <alignment horizontal="center" vertical="center" shrinkToFit="1"/>
    </xf>
    <xf numFmtId="0" fontId="30" fillId="3" borderId="3" xfId="20" applyFont="1" applyFill="1" applyBorder="1" applyAlignment="1">
      <alignment horizontal="center" vertical="center" wrapText="1" shrinkToFit="1"/>
    </xf>
    <xf numFmtId="0" fontId="28" fillId="2" borderId="3" xfId="0" applyFont="1" applyFill="1" applyBorder="1" applyAlignment="1">
      <alignment horizontal="center" vertical="center" shrinkToFit="1"/>
    </xf>
    <xf numFmtId="0" fontId="30" fillId="2" borderId="3" xfId="20" applyFont="1" applyFill="1" applyBorder="1" applyAlignment="1">
      <alignment horizontal="center" vertical="center" wrapText="1" shrinkToFit="1"/>
    </xf>
    <xf numFmtId="176" fontId="28" fillId="2" borderId="2" xfId="0" applyNumberFormat="1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2" borderId="1" xfId="1" applyFont="1" applyFill="1" applyBorder="1" applyAlignment="1">
      <alignment horizontal="center" vertical="center" wrapText="1" shrinkToFit="1"/>
    </xf>
    <xf numFmtId="0" fontId="28" fillId="2" borderId="8" xfId="0" applyFont="1" applyFill="1" applyBorder="1" applyAlignment="1">
      <alignment horizontal="center" vertical="center" shrinkToFit="1"/>
    </xf>
    <xf numFmtId="176" fontId="28" fillId="2" borderId="9" xfId="0" applyNumberFormat="1" applyFont="1" applyFill="1" applyBorder="1" applyAlignment="1">
      <alignment horizontal="center" vertical="center" shrinkToFit="1"/>
    </xf>
    <xf numFmtId="0" fontId="30" fillId="2" borderId="8" xfId="20" applyFont="1" applyFill="1" applyBorder="1" applyAlignment="1">
      <alignment horizontal="center" vertical="center" wrapText="1" shrinkToFit="1"/>
    </xf>
    <xf numFmtId="0" fontId="28" fillId="2" borderId="3" xfId="15" applyFont="1" applyFill="1" applyBorder="1" applyAlignment="1">
      <alignment horizontal="center" vertical="center" shrinkToFit="1"/>
    </xf>
    <xf numFmtId="0" fontId="28" fillId="3" borderId="3" xfId="15" applyFont="1" applyFill="1" applyBorder="1" applyAlignment="1">
      <alignment horizontal="center" vertical="center" shrinkToFit="1"/>
    </xf>
    <xf numFmtId="0" fontId="30" fillId="2" borderId="1" xfId="1" applyFont="1" applyFill="1" applyBorder="1" applyAlignment="1" applyProtection="1">
      <alignment horizontal="center" vertical="center" shrinkToFit="1"/>
    </xf>
    <xf numFmtId="0" fontId="28" fillId="2" borderId="8" xfId="15" applyFont="1" applyFill="1" applyBorder="1" applyAlignment="1">
      <alignment horizontal="center" vertical="center" wrapText="1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30" fillId="2" borderId="3" xfId="20" applyFont="1" applyFill="1" applyBorder="1" applyAlignment="1">
      <alignment horizontal="center" vertical="center" shrinkToFit="1"/>
    </xf>
    <xf numFmtId="0" fontId="30" fillId="2" borderId="8" xfId="20" applyFont="1" applyFill="1" applyBorder="1" applyAlignment="1">
      <alignment horizontal="center" vertical="center" shrinkToFit="1"/>
    </xf>
    <xf numFmtId="0" fontId="30" fillId="0" borderId="3" xfId="1" applyFont="1" applyBorder="1" applyAlignment="1">
      <alignment horizontal="center" vertical="center" shrinkToFit="1"/>
    </xf>
    <xf numFmtId="0" fontId="28" fillId="0" borderId="8" xfId="15" applyFont="1" applyBorder="1" applyAlignment="1">
      <alignment horizontal="center" vertical="center" shrinkToFit="1"/>
    </xf>
    <xf numFmtId="0" fontId="30" fillId="2" borderId="1" xfId="20" applyFont="1" applyFill="1" applyBorder="1" applyAlignment="1">
      <alignment horizontal="center" vertical="center" shrinkToFit="1"/>
    </xf>
    <xf numFmtId="0" fontId="30" fillId="2" borderId="1" xfId="26" applyFont="1" applyFill="1" applyBorder="1" applyAlignment="1">
      <alignment horizontal="center" vertical="center" wrapText="1"/>
    </xf>
    <xf numFmtId="0" fontId="30" fillId="2" borderId="8" xfId="26" applyFont="1" applyFill="1" applyBorder="1" applyAlignment="1">
      <alignment horizontal="center" vertical="center" wrapText="1"/>
    </xf>
    <xf numFmtId="0" fontId="30" fillId="2" borderId="1" xfId="20" applyFont="1" applyFill="1" applyBorder="1" applyAlignment="1">
      <alignment horizontal="center" vertical="center" wrapText="1" shrinkToFit="1"/>
    </xf>
    <xf numFmtId="0" fontId="28" fillId="2" borderId="13" xfId="1" applyFont="1" applyFill="1" applyBorder="1" applyAlignment="1">
      <alignment horizontal="center" vertical="center" wrapText="1" shrinkToFit="1"/>
    </xf>
    <xf numFmtId="0" fontId="37" fillId="0" borderId="3" xfId="0" applyFont="1" applyBorder="1" applyAlignment="1">
      <alignment horizontal="center" vertical="center" wrapText="1" shrinkToFit="1"/>
    </xf>
    <xf numFmtId="0" fontId="30" fillId="0" borderId="1" xfId="1" applyFont="1" applyBorder="1" applyAlignment="1">
      <alignment horizontal="center" vertical="center" wrapText="1" shrinkToFit="1"/>
    </xf>
    <xf numFmtId="0" fontId="30" fillId="0" borderId="8" xfId="1" applyFont="1" applyBorder="1" applyAlignment="1">
      <alignment horizontal="center" vertical="center" wrapText="1" shrinkToFit="1"/>
    </xf>
    <xf numFmtId="0" fontId="28" fillId="0" borderId="1" xfId="0" applyFont="1" applyBorder="1" applyAlignment="1">
      <alignment horizontal="center" vertical="center" shrinkToFit="1"/>
    </xf>
  </cellXfs>
  <cellStyles count="48">
    <cellStyle name="Excel Built-in Normal" xfId="42" xr:uid="{00000000-0005-0000-0000-000000000000}"/>
    <cellStyle name="Heading" xfId="4" xr:uid="{00000000-0005-0000-0000-000001000000}"/>
    <cellStyle name="Heading1" xfId="5" xr:uid="{00000000-0005-0000-0000-000002000000}"/>
    <cellStyle name="Result" xfId="6" xr:uid="{00000000-0005-0000-0000-000003000000}"/>
    <cellStyle name="Result2" xfId="7" xr:uid="{00000000-0005-0000-0000-000004000000}"/>
    <cellStyle name="一般" xfId="0" builtinId="0"/>
    <cellStyle name="一般 2" xfId="8" xr:uid="{00000000-0005-0000-0000-000006000000}"/>
    <cellStyle name="一般 2 2" xfId="9" xr:uid="{00000000-0005-0000-0000-000007000000}"/>
    <cellStyle name="一般 2 2 2" xfId="18" xr:uid="{00000000-0005-0000-0000-000008000000}"/>
    <cellStyle name="一般 2 2 3" xfId="23" xr:uid="{00000000-0005-0000-0000-000009000000}"/>
    <cellStyle name="一般 2 2 4" xfId="31" xr:uid="{00000000-0005-0000-0000-00000A000000}"/>
    <cellStyle name="一般 2 3" xfId="10" xr:uid="{00000000-0005-0000-0000-00000B000000}"/>
    <cellStyle name="一般 2 3 2" xfId="24" xr:uid="{00000000-0005-0000-0000-00000C000000}"/>
    <cellStyle name="一般 2 3 3" xfId="32" xr:uid="{00000000-0005-0000-0000-00000D000000}"/>
    <cellStyle name="一般 2 3 4" xfId="46" xr:uid="{00000000-0005-0000-0000-00000E000000}"/>
    <cellStyle name="一般 2 4" xfId="11" xr:uid="{00000000-0005-0000-0000-00000F000000}"/>
    <cellStyle name="一般 2 4 2" xfId="25" xr:uid="{00000000-0005-0000-0000-000010000000}"/>
    <cellStyle name="一般 2 4 3" xfId="33" xr:uid="{00000000-0005-0000-0000-000011000000}"/>
    <cellStyle name="一般 2 5" xfId="3" xr:uid="{00000000-0005-0000-0000-000012000000}"/>
    <cellStyle name="一般 2 5 2" xfId="1" xr:uid="{00000000-0005-0000-0000-000013000000}"/>
    <cellStyle name="一般 2 5 2 2" xfId="43" xr:uid="{00000000-0005-0000-0000-000014000000}"/>
    <cellStyle name="一般 2 5 3" xfId="26" xr:uid="{00000000-0005-0000-0000-000015000000}"/>
    <cellStyle name="一般 2 5 4" xfId="34" xr:uid="{00000000-0005-0000-0000-000016000000}"/>
    <cellStyle name="一般 2 6" xfId="22" xr:uid="{00000000-0005-0000-0000-000017000000}"/>
    <cellStyle name="一般 2 7" xfId="21" xr:uid="{00000000-0005-0000-0000-000018000000}"/>
    <cellStyle name="一般 2 8" xfId="45" xr:uid="{00000000-0005-0000-0000-000019000000}"/>
    <cellStyle name="一般 3" xfId="12" xr:uid="{00000000-0005-0000-0000-00001A000000}"/>
    <cellStyle name="一般 3 2" xfId="27" xr:uid="{00000000-0005-0000-0000-00001B000000}"/>
    <cellStyle name="一般 3 3" xfId="35" xr:uid="{00000000-0005-0000-0000-00001C000000}"/>
    <cellStyle name="一般 4" xfId="13" xr:uid="{00000000-0005-0000-0000-00001D000000}"/>
    <cellStyle name="一般 4 2" xfId="28" xr:uid="{00000000-0005-0000-0000-00001E000000}"/>
    <cellStyle name="一般 4 3" xfId="36" xr:uid="{00000000-0005-0000-0000-00001F000000}"/>
    <cellStyle name="一般 5" xfId="14" xr:uid="{00000000-0005-0000-0000-000020000000}"/>
    <cellStyle name="一般 5 2" xfId="29" xr:uid="{00000000-0005-0000-0000-000021000000}"/>
    <cellStyle name="一般 5 3" xfId="37" xr:uid="{00000000-0005-0000-0000-000022000000}"/>
    <cellStyle name="一般 6" xfId="2" xr:uid="{00000000-0005-0000-0000-000023000000}"/>
    <cellStyle name="一般 6 2" xfId="15" xr:uid="{00000000-0005-0000-0000-000024000000}"/>
    <cellStyle name="一般 6 2 2" xfId="20" xr:uid="{00000000-0005-0000-0000-000025000000}"/>
    <cellStyle name="一般 6 2 2 2" xfId="44" xr:uid="{00000000-0005-0000-0000-000026000000}"/>
    <cellStyle name="一般 6 3" xfId="16" xr:uid="{00000000-0005-0000-0000-000027000000}"/>
    <cellStyle name="一般 6 4" xfId="30" xr:uid="{00000000-0005-0000-0000-000028000000}"/>
    <cellStyle name="一般 6 5" xfId="38" xr:uid="{00000000-0005-0000-0000-000029000000}"/>
    <cellStyle name="一般 7" xfId="17" xr:uid="{00000000-0005-0000-0000-00002A000000}"/>
    <cellStyle name="一般 7 2" xfId="39" xr:uid="{00000000-0005-0000-0000-00002B000000}"/>
    <cellStyle name="一般 71" xfId="40" xr:uid="{00000000-0005-0000-0000-00002C000000}"/>
    <cellStyle name="一般 8" xfId="19" xr:uid="{00000000-0005-0000-0000-00002D000000}"/>
    <cellStyle name="千分位 2" xfId="41" xr:uid="{00000000-0005-0000-0000-00002E000000}"/>
    <cellStyle name="千分位 2 2" xfId="47" xr:uid="{00000000-0005-0000-0000-00002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topLeftCell="A31" zoomScale="110" zoomScaleNormal="110" zoomScaleSheetLayoutView="100" workbookViewId="0">
      <selection activeCell="R49" sqref="R49"/>
    </sheetView>
  </sheetViews>
  <sheetFormatPr defaultColWidth="8.875" defaultRowHeight="21" customHeight="1"/>
  <cols>
    <col min="1" max="1" width="5.125" style="94" customWidth="1"/>
    <col min="2" max="2" width="7" style="94" customWidth="1"/>
    <col min="3" max="3" width="14.875" style="94" customWidth="1"/>
    <col min="4" max="4" width="3" style="94" customWidth="1"/>
    <col min="5" max="5" width="15.875" style="94" customWidth="1"/>
    <col min="6" max="6" width="2.875" style="94" customWidth="1"/>
    <col min="7" max="7" width="9" style="94" customWidth="1"/>
    <col min="8" max="8" width="13.875" style="94" customWidth="1"/>
    <col min="9" max="9" width="3" style="108" customWidth="1"/>
    <col min="10" max="10" width="3.5" style="94" customWidth="1"/>
    <col min="11" max="11" width="3.375" style="94" customWidth="1"/>
    <col min="12" max="12" width="3.5" style="94" customWidth="1"/>
    <col min="13" max="13" width="3.25" style="94" customWidth="1"/>
    <col min="14" max="14" width="3.375" style="94" customWidth="1"/>
    <col min="15" max="15" width="3.5" style="94" customWidth="1"/>
    <col min="16" max="16" width="4.875" style="109" customWidth="1"/>
    <col min="17" max="16384" width="8.875" style="6"/>
  </cols>
  <sheetData>
    <row r="1" spans="1:16" s="9" customFormat="1" ht="21" customHeight="1" thickBot="1">
      <c r="A1" s="145" t="s">
        <v>302</v>
      </c>
      <c r="B1" s="146"/>
      <c r="C1" s="146"/>
      <c r="D1" s="146"/>
      <c r="E1" s="146"/>
      <c r="F1" s="146"/>
      <c r="G1" s="146"/>
      <c r="H1" s="146"/>
      <c r="I1" s="146"/>
      <c r="J1" s="143" t="s">
        <v>306</v>
      </c>
      <c r="K1" s="143"/>
      <c r="L1" s="143"/>
      <c r="M1" s="143"/>
      <c r="N1" s="143"/>
      <c r="O1" s="143"/>
      <c r="P1" s="144"/>
    </row>
    <row r="2" spans="1:16" s="9" customFormat="1" ht="36.75" customHeight="1" thickBot="1">
      <c r="A2" s="56" t="s">
        <v>104</v>
      </c>
      <c r="B2" s="57" t="s">
        <v>103</v>
      </c>
      <c r="C2" s="208" t="s">
        <v>102</v>
      </c>
      <c r="D2" s="208"/>
      <c r="E2" s="208" t="s">
        <v>101</v>
      </c>
      <c r="F2" s="208"/>
      <c r="G2" s="57" t="s">
        <v>39</v>
      </c>
      <c r="H2" s="57" t="s">
        <v>100</v>
      </c>
      <c r="I2" s="58" t="s">
        <v>86</v>
      </c>
      <c r="J2" s="10" t="s">
        <v>99</v>
      </c>
      <c r="K2" s="10" t="s">
        <v>98</v>
      </c>
      <c r="L2" s="10" t="s">
        <v>97</v>
      </c>
      <c r="M2" s="10" t="s">
        <v>94</v>
      </c>
      <c r="N2" s="10" t="s">
        <v>96</v>
      </c>
      <c r="O2" s="10" t="s">
        <v>95</v>
      </c>
      <c r="P2" s="4" t="s">
        <v>93</v>
      </c>
    </row>
    <row r="3" spans="1:16" ht="20.65" hidden="1" customHeight="1">
      <c r="A3" s="59">
        <v>45166</v>
      </c>
      <c r="B3" s="209"/>
      <c r="C3" s="60"/>
      <c r="D3" s="209"/>
      <c r="E3" s="61"/>
      <c r="F3" s="209"/>
      <c r="G3" s="210"/>
      <c r="H3" s="60"/>
      <c r="I3" s="212"/>
      <c r="J3" s="213"/>
      <c r="K3" s="213"/>
      <c r="L3" s="213"/>
      <c r="M3" s="213"/>
      <c r="N3" s="213"/>
      <c r="O3" s="213"/>
      <c r="P3" s="214">
        <f t="shared" ref="P3" si="0">J3*70+K3*77+L3*25+N3*60+O3*100+M3*45</f>
        <v>0</v>
      </c>
    </row>
    <row r="4" spans="1:16" ht="20.65" hidden="1" customHeight="1">
      <c r="A4" s="16" t="s">
        <v>207</v>
      </c>
      <c r="B4" s="172"/>
      <c r="C4" s="17"/>
      <c r="D4" s="173"/>
      <c r="E4" s="18"/>
      <c r="F4" s="173"/>
      <c r="G4" s="211"/>
      <c r="H4" s="17"/>
      <c r="I4" s="169"/>
      <c r="J4" s="154"/>
      <c r="K4" s="154"/>
      <c r="L4" s="154"/>
      <c r="M4" s="154"/>
      <c r="N4" s="154"/>
      <c r="O4" s="154"/>
      <c r="P4" s="215" t="e">
        <v>#VALUE!</v>
      </c>
    </row>
    <row r="5" spans="1:16" ht="20.65" hidden="1" customHeight="1">
      <c r="A5" s="62">
        <f>A3+1</f>
        <v>45167</v>
      </c>
      <c r="B5" s="173"/>
      <c r="C5" s="63"/>
      <c r="D5" s="173"/>
      <c r="E5" s="64"/>
      <c r="F5" s="199"/>
      <c r="G5" s="173"/>
      <c r="H5" s="63"/>
      <c r="I5" s="176"/>
      <c r="J5" s="154">
        <v>5.5</v>
      </c>
      <c r="K5" s="154">
        <v>2</v>
      </c>
      <c r="L5" s="154">
        <v>1.5</v>
      </c>
      <c r="M5" s="154">
        <v>2</v>
      </c>
      <c r="N5" s="154">
        <v>1</v>
      </c>
      <c r="O5" s="154"/>
      <c r="P5" s="215">
        <f t="shared" ref="P5" si="1">J5*70+K5*77+L5*25+N5*60+O5*100+M5*45</f>
        <v>726.5</v>
      </c>
    </row>
    <row r="6" spans="1:16" ht="18" hidden="1" customHeight="1" thickBot="1">
      <c r="A6" s="65" t="s">
        <v>206</v>
      </c>
      <c r="B6" s="217"/>
      <c r="C6" s="66"/>
      <c r="D6" s="201"/>
      <c r="E6" s="67"/>
      <c r="F6" s="200"/>
      <c r="G6" s="201"/>
      <c r="H6" s="66"/>
      <c r="I6" s="202"/>
      <c r="J6" s="203"/>
      <c r="K6" s="203"/>
      <c r="L6" s="203"/>
      <c r="M6" s="203"/>
      <c r="N6" s="203"/>
      <c r="O6" s="203"/>
      <c r="P6" s="216" t="e">
        <v>#VALUE!</v>
      </c>
    </row>
    <row r="7" spans="1:16" s="5" customFormat="1" ht="14.45" customHeight="1">
      <c r="A7" s="68">
        <v>45534</v>
      </c>
      <c r="B7" s="174" t="s">
        <v>79</v>
      </c>
      <c r="C7" s="69" t="s">
        <v>188</v>
      </c>
      <c r="D7" s="171" t="s">
        <v>13</v>
      </c>
      <c r="E7" s="70" t="s">
        <v>126</v>
      </c>
      <c r="F7" s="204" t="s">
        <v>15</v>
      </c>
      <c r="G7" s="171" t="s">
        <v>80</v>
      </c>
      <c r="H7" s="71" t="s">
        <v>272</v>
      </c>
      <c r="I7" s="206" t="s">
        <v>35</v>
      </c>
      <c r="J7" s="159">
        <v>5</v>
      </c>
      <c r="K7" s="159">
        <v>2.8</v>
      </c>
      <c r="L7" s="159">
        <v>1.5</v>
      </c>
      <c r="M7" s="159">
        <v>2</v>
      </c>
      <c r="N7" s="159">
        <v>1</v>
      </c>
      <c r="O7" s="159"/>
      <c r="P7" s="161">
        <f t="shared" ref="P7" si="2">J7*70+K7*77+L7*25+N7*60+O7*100+M7*45</f>
        <v>753.1</v>
      </c>
    </row>
    <row r="8" spans="1:16" s="5" customFormat="1" ht="14.45" customHeight="1" thickBot="1">
      <c r="A8" s="28" t="s">
        <v>205</v>
      </c>
      <c r="B8" s="181"/>
      <c r="C8" s="29" t="s">
        <v>189</v>
      </c>
      <c r="D8" s="175"/>
      <c r="E8" s="30" t="s">
        <v>127</v>
      </c>
      <c r="F8" s="205"/>
      <c r="G8" s="175"/>
      <c r="H8" s="29" t="s">
        <v>273</v>
      </c>
      <c r="I8" s="185"/>
      <c r="J8" s="160"/>
      <c r="K8" s="160"/>
      <c r="L8" s="160"/>
      <c r="M8" s="160"/>
      <c r="N8" s="160"/>
      <c r="O8" s="160"/>
      <c r="P8" s="162" t="e">
        <v>#VALUE!</v>
      </c>
    </row>
    <row r="9" spans="1:16" s="5" customFormat="1" ht="14.45" customHeight="1">
      <c r="A9" s="68">
        <f>A7+3</f>
        <v>45537</v>
      </c>
      <c r="B9" s="171" t="s">
        <v>28</v>
      </c>
      <c r="C9" s="72" t="s">
        <v>77</v>
      </c>
      <c r="D9" s="171" t="s">
        <v>12</v>
      </c>
      <c r="E9" s="70" t="s">
        <v>19</v>
      </c>
      <c r="F9" s="171" t="s">
        <v>12</v>
      </c>
      <c r="G9" s="171" t="s">
        <v>20</v>
      </c>
      <c r="H9" s="69" t="s">
        <v>69</v>
      </c>
      <c r="I9" s="174"/>
      <c r="J9" s="159">
        <v>5.5</v>
      </c>
      <c r="K9" s="159">
        <v>2</v>
      </c>
      <c r="L9" s="159">
        <v>1.5</v>
      </c>
      <c r="M9" s="159">
        <v>2</v>
      </c>
      <c r="N9" s="159"/>
      <c r="O9" s="159"/>
      <c r="P9" s="161">
        <f t="shared" ref="P9" si="3">J9*70+K9*77+L9*25+N9*60+O9*100+M9*45</f>
        <v>666.5</v>
      </c>
    </row>
    <row r="10" spans="1:16" s="5" customFormat="1" ht="14.45" customHeight="1">
      <c r="A10" s="31" t="s">
        <v>18</v>
      </c>
      <c r="B10" s="172"/>
      <c r="C10" s="17" t="s">
        <v>230</v>
      </c>
      <c r="D10" s="173"/>
      <c r="E10" s="18" t="s">
        <v>74</v>
      </c>
      <c r="F10" s="173"/>
      <c r="G10" s="173"/>
      <c r="H10" s="17" t="s">
        <v>68</v>
      </c>
      <c r="I10" s="169"/>
      <c r="J10" s="154"/>
      <c r="K10" s="154"/>
      <c r="L10" s="154"/>
      <c r="M10" s="154"/>
      <c r="N10" s="154"/>
      <c r="O10" s="154"/>
      <c r="P10" s="165" t="e">
        <v>#VALUE!</v>
      </c>
    </row>
    <row r="11" spans="1:16" s="5" customFormat="1" ht="14.45" customHeight="1">
      <c r="A11" s="73">
        <f>A9+1</f>
        <v>45538</v>
      </c>
      <c r="B11" s="173" t="s">
        <v>87</v>
      </c>
      <c r="C11" s="63" t="s">
        <v>190</v>
      </c>
      <c r="D11" s="173" t="s">
        <v>75</v>
      </c>
      <c r="E11" s="64" t="s">
        <v>76</v>
      </c>
      <c r="F11" s="173" t="s">
        <v>12</v>
      </c>
      <c r="G11" s="173" t="s">
        <v>80</v>
      </c>
      <c r="H11" s="63" t="s">
        <v>116</v>
      </c>
      <c r="I11" s="176" t="s">
        <v>35</v>
      </c>
      <c r="J11" s="154">
        <v>5.2</v>
      </c>
      <c r="K11" s="154">
        <v>2</v>
      </c>
      <c r="L11" s="154">
        <v>1.8</v>
      </c>
      <c r="M11" s="154">
        <v>2</v>
      </c>
      <c r="N11" s="154">
        <v>1</v>
      </c>
      <c r="O11" s="154"/>
      <c r="P11" s="165">
        <f t="shared" ref="P11" si="4">J11*70+K11*77+L11*25+N11*60+O11*100+M11*45</f>
        <v>713</v>
      </c>
    </row>
    <row r="12" spans="1:16" s="5" customFormat="1" ht="14.45" customHeight="1">
      <c r="A12" s="32" t="s">
        <v>206</v>
      </c>
      <c r="B12" s="172"/>
      <c r="C12" s="17" t="s">
        <v>191</v>
      </c>
      <c r="D12" s="173"/>
      <c r="E12" s="18" t="s">
        <v>274</v>
      </c>
      <c r="F12" s="173"/>
      <c r="G12" s="173"/>
      <c r="H12" s="17" t="s">
        <v>105</v>
      </c>
      <c r="I12" s="176"/>
      <c r="J12" s="154"/>
      <c r="K12" s="154"/>
      <c r="L12" s="154"/>
      <c r="M12" s="154"/>
      <c r="N12" s="154"/>
      <c r="O12" s="154"/>
      <c r="P12" s="165" t="e">
        <v>#VALUE!</v>
      </c>
    </row>
    <row r="13" spans="1:16" s="5" customFormat="1" ht="14.45" customHeight="1">
      <c r="A13" s="74">
        <f>A11+1</f>
        <v>45539</v>
      </c>
      <c r="B13" s="167" t="s">
        <v>25</v>
      </c>
      <c r="C13" s="75" t="s">
        <v>124</v>
      </c>
      <c r="D13" s="167" t="s">
        <v>16</v>
      </c>
      <c r="E13" s="75" t="s">
        <v>130</v>
      </c>
      <c r="F13" s="167" t="s">
        <v>13</v>
      </c>
      <c r="G13" s="167" t="s">
        <v>92</v>
      </c>
      <c r="H13" s="75" t="s">
        <v>73</v>
      </c>
      <c r="I13" s="168" t="s">
        <v>36</v>
      </c>
      <c r="J13" s="154">
        <v>5.5</v>
      </c>
      <c r="K13" s="154">
        <v>2</v>
      </c>
      <c r="L13" s="154">
        <v>1.2</v>
      </c>
      <c r="M13" s="154">
        <v>2</v>
      </c>
      <c r="N13" s="154"/>
      <c r="O13" s="154">
        <v>0.5</v>
      </c>
      <c r="P13" s="165">
        <f t="shared" ref="P13" si="5">J13*70+K13*77+L13*25+N13*60+O13*100+M13*45</f>
        <v>709</v>
      </c>
    </row>
    <row r="14" spans="1:16" s="5" customFormat="1" ht="14.45" customHeight="1">
      <c r="A14" s="33" t="s">
        <v>203</v>
      </c>
      <c r="B14" s="178"/>
      <c r="C14" s="19" t="s">
        <v>231</v>
      </c>
      <c r="D14" s="167"/>
      <c r="E14" s="20" t="s">
        <v>131</v>
      </c>
      <c r="F14" s="167"/>
      <c r="G14" s="167"/>
      <c r="H14" s="20" t="s">
        <v>72</v>
      </c>
      <c r="I14" s="168"/>
      <c r="J14" s="154"/>
      <c r="K14" s="154"/>
      <c r="L14" s="154"/>
      <c r="M14" s="154"/>
      <c r="N14" s="154"/>
      <c r="O14" s="154"/>
      <c r="P14" s="165" t="e">
        <v>#VALUE!</v>
      </c>
    </row>
    <row r="15" spans="1:16" ht="14.45" customHeight="1">
      <c r="A15" s="73">
        <f>A13+1</f>
        <v>45540</v>
      </c>
      <c r="B15" s="173" t="s">
        <v>237</v>
      </c>
      <c r="C15" s="64" t="s">
        <v>78</v>
      </c>
      <c r="D15" s="173" t="s">
        <v>17</v>
      </c>
      <c r="E15" s="64" t="s">
        <v>58</v>
      </c>
      <c r="F15" s="173" t="s">
        <v>70</v>
      </c>
      <c r="G15" s="173" t="s">
        <v>80</v>
      </c>
      <c r="H15" s="76" t="s">
        <v>275</v>
      </c>
      <c r="I15" s="176"/>
      <c r="J15" s="154">
        <v>5</v>
      </c>
      <c r="K15" s="154">
        <v>2.2999999999999998</v>
      </c>
      <c r="L15" s="154">
        <v>2</v>
      </c>
      <c r="M15" s="154">
        <v>2.5</v>
      </c>
      <c r="N15" s="154"/>
      <c r="O15" s="154"/>
      <c r="P15" s="165">
        <f t="shared" ref="P15" si="6">J15*70+K15*77+L15*25+N15*60+O15*100+M15*45</f>
        <v>689.6</v>
      </c>
    </row>
    <row r="16" spans="1:16" ht="14.45" customHeight="1">
      <c r="A16" s="32" t="s">
        <v>204</v>
      </c>
      <c r="B16" s="172"/>
      <c r="C16" s="18" t="s">
        <v>148</v>
      </c>
      <c r="D16" s="173"/>
      <c r="E16" s="18" t="s">
        <v>56</v>
      </c>
      <c r="F16" s="173"/>
      <c r="G16" s="173"/>
      <c r="H16" s="21" t="s">
        <v>286</v>
      </c>
      <c r="I16" s="176"/>
      <c r="J16" s="154"/>
      <c r="K16" s="154"/>
      <c r="L16" s="154"/>
      <c r="M16" s="154"/>
      <c r="N16" s="154"/>
      <c r="O16" s="154"/>
      <c r="P16" s="165" t="e">
        <v>#VALUE!</v>
      </c>
    </row>
    <row r="17" spans="1:16" s="7" customFormat="1" ht="14.45" customHeight="1">
      <c r="A17" s="77">
        <f>A15+1</f>
        <v>45541</v>
      </c>
      <c r="B17" s="191" t="s">
        <v>85</v>
      </c>
      <c r="C17" s="78" t="s">
        <v>123</v>
      </c>
      <c r="D17" s="191" t="s">
        <v>12</v>
      </c>
      <c r="E17" s="79" t="s">
        <v>270</v>
      </c>
      <c r="F17" s="193" t="s">
        <v>13</v>
      </c>
      <c r="G17" s="191" t="s">
        <v>80</v>
      </c>
      <c r="H17" s="63" t="s">
        <v>30</v>
      </c>
      <c r="I17" s="176" t="s">
        <v>35</v>
      </c>
      <c r="J17" s="195">
        <v>5</v>
      </c>
      <c r="K17" s="195">
        <v>2.1</v>
      </c>
      <c r="L17" s="195">
        <v>1.7</v>
      </c>
      <c r="M17" s="195">
        <v>2.1</v>
      </c>
      <c r="N17" s="195">
        <v>1</v>
      </c>
      <c r="O17" s="195"/>
      <c r="P17" s="196">
        <f t="shared" ref="P17" si="7">J17*70+K17*77+L17*25+N17*60+O17*100+M17*45</f>
        <v>708.7</v>
      </c>
    </row>
    <row r="18" spans="1:16" s="7" customFormat="1" ht="14.45" customHeight="1" thickBot="1">
      <c r="A18" s="34" t="s">
        <v>67</v>
      </c>
      <c r="B18" s="198"/>
      <c r="C18" s="35" t="s">
        <v>82</v>
      </c>
      <c r="D18" s="192"/>
      <c r="E18" s="35" t="s">
        <v>271</v>
      </c>
      <c r="F18" s="194"/>
      <c r="G18" s="192"/>
      <c r="H18" s="29" t="s">
        <v>185</v>
      </c>
      <c r="I18" s="177"/>
      <c r="J18" s="164"/>
      <c r="K18" s="164"/>
      <c r="L18" s="164"/>
      <c r="M18" s="164"/>
      <c r="N18" s="164"/>
      <c r="O18" s="164"/>
      <c r="P18" s="197" t="e">
        <v>#VALUE!</v>
      </c>
    </row>
    <row r="19" spans="1:16" ht="14.45" customHeight="1">
      <c r="A19" s="68">
        <f>A17+3</f>
        <v>45544</v>
      </c>
      <c r="B19" s="171" t="s">
        <v>29</v>
      </c>
      <c r="C19" s="69" t="s">
        <v>66</v>
      </c>
      <c r="D19" s="171" t="s">
        <v>14</v>
      </c>
      <c r="E19" s="70" t="s">
        <v>71</v>
      </c>
      <c r="F19" s="171" t="s">
        <v>12</v>
      </c>
      <c r="G19" s="171" t="s">
        <v>20</v>
      </c>
      <c r="H19" s="69" t="s">
        <v>106</v>
      </c>
      <c r="I19" s="174"/>
      <c r="J19" s="159">
        <v>5</v>
      </c>
      <c r="K19" s="159">
        <v>2.2000000000000002</v>
      </c>
      <c r="L19" s="159">
        <v>2</v>
      </c>
      <c r="M19" s="159">
        <v>2.5</v>
      </c>
      <c r="N19" s="159"/>
      <c r="O19" s="159"/>
      <c r="P19" s="161">
        <f t="shared" ref="P19" si="8">J19*70+K19*77+L19*25+N19*60+O19*100+M19*45</f>
        <v>681.9</v>
      </c>
    </row>
    <row r="20" spans="1:16" s="8" customFormat="1" ht="14.45" customHeight="1">
      <c r="A20" s="32" t="s">
        <v>207</v>
      </c>
      <c r="B20" s="172"/>
      <c r="C20" s="17" t="s">
        <v>65</v>
      </c>
      <c r="D20" s="173"/>
      <c r="E20" s="18" t="s">
        <v>149</v>
      </c>
      <c r="F20" s="173"/>
      <c r="G20" s="173"/>
      <c r="H20" s="17" t="s">
        <v>107</v>
      </c>
      <c r="I20" s="169"/>
      <c r="J20" s="154"/>
      <c r="K20" s="154"/>
      <c r="L20" s="154"/>
      <c r="M20" s="154"/>
      <c r="N20" s="154"/>
      <c r="O20" s="154"/>
      <c r="P20" s="165" t="e">
        <v>#VALUE!</v>
      </c>
    </row>
    <row r="21" spans="1:16" s="5" customFormat="1" ht="14.45" customHeight="1">
      <c r="A21" s="73">
        <f>A19+1</f>
        <v>45545</v>
      </c>
      <c r="B21" s="173" t="s">
        <v>89</v>
      </c>
      <c r="C21" s="63" t="s">
        <v>59</v>
      </c>
      <c r="D21" s="173" t="s">
        <v>13</v>
      </c>
      <c r="E21" s="79" t="s">
        <v>61</v>
      </c>
      <c r="F21" s="173" t="s">
        <v>12</v>
      </c>
      <c r="G21" s="173" t="s">
        <v>80</v>
      </c>
      <c r="H21" s="63" t="s">
        <v>43</v>
      </c>
      <c r="I21" s="176" t="s">
        <v>35</v>
      </c>
      <c r="J21" s="154">
        <v>5.0999999999999996</v>
      </c>
      <c r="K21" s="154">
        <v>2</v>
      </c>
      <c r="L21" s="154">
        <v>2</v>
      </c>
      <c r="M21" s="154">
        <v>2</v>
      </c>
      <c r="N21" s="154">
        <v>1</v>
      </c>
      <c r="O21" s="154"/>
      <c r="P21" s="165">
        <f t="shared" ref="P21" si="9">J21*70+K21*77+L21*25+N21*60+O21*100+M21*45</f>
        <v>711</v>
      </c>
    </row>
    <row r="22" spans="1:16" s="5" customFormat="1" ht="14.45" customHeight="1">
      <c r="A22" s="32" t="s">
        <v>206</v>
      </c>
      <c r="B22" s="172"/>
      <c r="C22" s="17" t="s">
        <v>57</v>
      </c>
      <c r="D22" s="173"/>
      <c r="E22" s="18" t="s">
        <v>276</v>
      </c>
      <c r="F22" s="173"/>
      <c r="G22" s="173"/>
      <c r="H22" s="17" t="s">
        <v>181</v>
      </c>
      <c r="I22" s="176"/>
      <c r="J22" s="154"/>
      <c r="K22" s="154"/>
      <c r="L22" s="154"/>
      <c r="M22" s="154"/>
      <c r="N22" s="154"/>
      <c r="O22" s="154"/>
      <c r="P22" s="165" t="e">
        <v>#VALUE!</v>
      </c>
    </row>
    <row r="23" spans="1:16" s="1" customFormat="1" ht="14.45" customHeight="1">
      <c r="A23" s="74">
        <f>A21+1</f>
        <v>45546</v>
      </c>
      <c r="B23" s="167" t="s">
        <v>25</v>
      </c>
      <c r="C23" s="75" t="s">
        <v>193</v>
      </c>
      <c r="D23" s="167" t="s">
        <v>15</v>
      </c>
      <c r="E23" s="80" t="s">
        <v>90</v>
      </c>
      <c r="F23" s="167" t="s">
        <v>13</v>
      </c>
      <c r="G23" s="167" t="s">
        <v>92</v>
      </c>
      <c r="H23" s="75" t="s">
        <v>303</v>
      </c>
      <c r="I23" s="168" t="s">
        <v>36</v>
      </c>
      <c r="J23" s="154">
        <v>5.5</v>
      </c>
      <c r="K23" s="154">
        <v>2</v>
      </c>
      <c r="L23" s="154">
        <v>1.5</v>
      </c>
      <c r="M23" s="154">
        <v>2</v>
      </c>
      <c r="N23" s="154"/>
      <c r="O23" s="154">
        <v>0.5</v>
      </c>
      <c r="P23" s="165">
        <f t="shared" ref="P23" si="10">J23*70+K23*77+L23*25+N23*60+O23*100+M23*45</f>
        <v>716.5</v>
      </c>
    </row>
    <row r="24" spans="1:16" s="1" customFormat="1" ht="14.45" customHeight="1">
      <c r="A24" s="33" t="s">
        <v>203</v>
      </c>
      <c r="B24" s="178"/>
      <c r="C24" s="20" t="s">
        <v>194</v>
      </c>
      <c r="D24" s="167"/>
      <c r="E24" s="22" t="s">
        <v>289</v>
      </c>
      <c r="F24" s="167"/>
      <c r="G24" s="167"/>
      <c r="H24" s="20" t="s">
        <v>290</v>
      </c>
      <c r="I24" s="168"/>
      <c r="J24" s="154"/>
      <c r="K24" s="154"/>
      <c r="L24" s="154"/>
      <c r="M24" s="154"/>
      <c r="N24" s="154"/>
      <c r="O24" s="154"/>
      <c r="P24" s="165" t="e">
        <v>#VALUE!</v>
      </c>
    </row>
    <row r="25" spans="1:16" s="1" customFormat="1" ht="14.45" customHeight="1">
      <c r="A25" s="73">
        <f>A23+1</f>
        <v>45547</v>
      </c>
      <c r="B25" s="173" t="s">
        <v>240</v>
      </c>
      <c r="C25" s="81" t="s">
        <v>196</v>
      </c>
      <c r="D25" s="182" t="s">
        <v>13</v>
      </c>
      <c r="E25" s="81" t="s">
        <v>34</v>
      </c>
      <c r="F25" s="173" t="s">
        <v>14</v>
      </c>
      <c r="G25" s="173" t="s">
        <v>80</v>
      </c>
      <c r="H25" s="64" t="s">
        <v>143</v>
      </c>
      <c r="I25" s="176"/>
      <c r="J25" s="154">
        <v>5.2</v>
      </c>
      <c r="K25" s="154">
        <v>2.5</v>
      </c>
      <c r="L25" s="154">
        <v>1.6</v>
      </c>
      <c r="M25" s="154">
        <v>2.5</v>
      </c>
      <c r="N25" s="154"/>
      <c r="O25" s="154"/>
      <c r="P25" s="165">
        <f t="shared" ref="P25" si="11">J25*70+K25*77+L25*25+N25*60+O25*100+M25*45</f>
        <v>709</v>
      </c>
    </row>
    <row r="26" spans="1:16" s="1" customFormat="1" ht="14.45" customHeight="1">
      <c r="A26" s="32" t="s">
        <v>204</v>
      </c>
      <c r="B26" s="172"/>
      <c r="C26" s="23" t="s">
        <v>197</v>
      </c>
      <c r="D26" s="182"/>
      <c r="E26" s="23" t="s">
        <v>108</v>
      </c>
      <c r="F26" s="173"/>
      <c r="G26" s="173"/>
      <c r="H26" s="18" t="s">
        <v>192</v>
      </c>
      <c r="I26" s="176"/>
      <c r="J26" s="154"/>
      <c r="K26" s="154"/>
      <c r="L26" s="154"/>
      <c r="M26" s="154"/>
      <c r="N26" s="154"/>
      <c r="O26" s="154"/>
      <c r="P26" s="165" t="e">
        <v>#VALUE!</v>
      </c>
    </row>
    <row r="27" spans="1:16" s="1" customFormat="1" ht="14.45" customHeight="1">
      <c r="A27" s="73">
        <f>A25+1</f>
        <v>45548</v>
      </c>
      <c r="B27" s="169" t="s">
        <v>62</v>
      </c>
      <c r="C27" s="81" t="s">
        <v>135</v>
      </c>
      <c r="D27" s="182" t="s">
        <v>21</v>
      </c>
      <c r="E27" s="81" t="s">
        <v>208</v>
      </c>
      <c r="F27" s="173" t="s">
        <v>15</v>
      </c>
      <c r="G27" s="173" t="s">
        <v>80</v>
      </c>
      <c r="H27" s="82" t="s">
        <v>281</v>
      </c>
      <c r="I27" s="184" t="s">
        <v>35</v>
      </c>
      <c r="J27" s="179">
        <v>5</v>
      </c>
      <c r="K27" s="179">
        <v>2.5</v>
      </c>
      <c r="L27" s="179">
        <v>2</v>
      </c>
      <c r="M27" s="179">
        <v>2.5</v>
      </c>
      <c r="N27" s="179">
        <v>1</v>
      </c>
      <c r="O27" s="179"/>
      <c r="P27" s="186">
        <f t="shared" ref="P27:P45" si="12">J27*70+K27*77+L27*25+N27*60+O27*100+M27*45</f>
        <v>765</v>
      </c>
    </row>
    <row r="28" spans="1:16" s="1" customFormat="1" ht="14.45" customHeight="1" thickBot="1">
      <c r="A28" s="28" t="s">
        <v>205</v>
      </c>
      <c r="B28" s="181"/>
      <c r="C28" s="36" t="s">
        <v>60</v>
      </c>
      <c r="D28" s="183"/>
      <c r="E28" s="36" t="s">
        <v>209</v>
      </c>
      <c r="F28" s="175"/>
      <c r="G28" s="175"/>
      <c r="H28" s="37" t="s">
        <v>182</v>
      </c>
      <c r="I28" s="185"/>
      <c r="J28" s="180"/>
      <c r="K28" s="180"/>
      <c r="L28" s="180"/>
      <c r="M28" s="180"/>
      <c r="N28" s="180"/>
      <c r="O28" s="180"/>
      <c r="P28" s="187" t="e">
        <v>#VALUE!</v>
      </c>
    </row>
    <row r="29" spans="1:16" s="1" customFormat="1" ht="14.45" customHeight="1">
      <c r="A29" s="68">
        <f>A27+3</f>
        <v>45551</v>
      </c>
      <c r="B29" s="171" t="s">
        <v>87</v>
      </c>
      <c r="C29" s="83" t="s">
        <v>128</v>
      </c>
      <c r="D29" s="188" t="s">
        <v>136</v>
      </c>
      <c r="E29" s="84" t="s">
        <v>198</v>
      </c>
      <c r="F29" s="189" t="s">
        <v>12</v>
      </c>
      <c r="G29" s="171" t="s">
        <v>20</v>
      </c>
      <c r="H29" s="69" t="s">
        <v>54</v>
      </c>
      <c r="I29" s="174"/>
      <c r="J29" s="159">
        <v>5</v>
      </c>
      <c r="K29" s="159">
        <v>2</v>
      </c>
      <c r="L29" s="159">
        <v>2</v>
      </c>
      <c r="M29" s="159">
        <v>3</v>
      </c>
      <c r="N29" s="159"/>
      <c r="O29" s="159"/>
      <c r="P29" s="161">
        <f t="shared" si="12"/>
        <v>689</v>
      </c>
    </row>
    <row r="30" spans="1:16" s="1" customFormat="1" ht="14.45" customHeight="1">
      <c r="A30" s="31" t="s">
        <v>18</v>
      </c>
      <c r="B30" s="172"/>
      <c r="C30" s="24" t="s">
        <v>129</v>
      </c>
      <c r="D30" s="182"/>
      <c r="E30" s="23" t="s">
        <v>199</v>
      </c>
      <c r="F30" s="190"/>
      <c r="G30" s="173"/>
      <c r="H30" s="25" t="s">
        <v>52</v>
      </c>
      <c r="I30" s="169"/>
      <c r="J30" s="154"/>
      <c r="K30" s="154"/>
      <c r="L30" s="154"/>
      <c r="M30" s="154"/>
      <c r="N30" s="154"/>
      <c r="O30" s="154"/>
      <c r="P30" s="165" t="e">
        <v>#VALUE!</v>
      </c>
    </row>
    <row r="31" spans="1:16" s="1" customFormat="1" ht="14.45" customHeight="1">
      <c r="A31" s="73">
        <f>A29+1</f>
        <v>45552</v>
      </c>
      <c r="B31" s="207" t="s">
        <v>238</v>
      </c>
      <c r="C31" s="207"/>
      <c r="D31" s="207"/>
      <c r="E31" s="207"/>
      <c r="F31" s="207"/>
      <c r="G31" s="207"/>
      <c r="H31" s="207"/>
      <c r="I31" s="207"/>
      <c r="J31" s="154"/>
      <c r="K31" s="154"/>
      <c r="L31" s="154"/>
      <c r="M31" s="154"/>
      <c r="N31" s="154"/>
      <c r="O31" s="154"/>
      <c r="P31" s="165"/>
    </row>
    <row r="32" spans="1:16" s="1" customFormat="1" ht="14.45" customHeight="1">
      <c r="A32" s="32" t="s">
        <v>206</v>
      </c>
      <c r="B32" s="207"/>
      <c r="C32" s="207"/>
      <c r="D32" s="207"/>
      <c r="E32" s="207"/>
      <c r="F32" s="207"/>
      <c r="G32" s="207"/>
      <c r="H32" s="207"/>
      <c r="I32" s="207"/>
      <c r="J32" s="154"/>
      <c r="K32" s="154"/>
      <c r="L32" s="154"/>
      <c r="M32" s="154"/>
      <c r="N32" s="154"/>
      <c r="O32" s="154"/>
      <c r="P32" s="165"/>
    </row>
    <row r="33" spans="1:16" s="1" customFormat="1" ht="14.45" customHeight="1">
      <c r="A33" s="74">
        <f>A31+1</f>
        <v>45553</v>
      </c>
      <c r="B33" s="167" t="s">
        <v>25</v>
      </c>
      <c r="C33" s="75" t="s">
        <v>141</v>
      </c>
      <c r="D33" s="167" t="s">
        <v>12</v>
      </c>
      <c r="E33" s="85" t="s">
        <v>287</v>
      </c>
      <c r="F33" s="167" t="s">
        <v>13</v>
      </c>
      <c r="G33" s="167" t="s">
        <v>92</v>
      </c>
      <c r="H33" s="75" t="s">
        <v>50</v>
      </c>
      <c r="I33" s="168" t="s">
        <v>36</v>
      </c>
      <c r="J33" s="154">
        <v>5</v>
      </c>
      <c r="K33" s="154">
        <v>2</v>
      </c>
      <c r="L33" s="154">
        <v>1.2</v>
      </c>
      <c r="M33" s="154">
        <v>2</v>
      </c>
      <c r="N33" s="154"/>
      <c r="O33" s="154">
        <v>0.5</v>
      </c>
      <c r="P33" s="165">
        <f t="shared" si="12"/>
        <v>674</v>
      </c>
    </row>
    <row r="34" spans="1:16" s="1" customFormat="1" ht="14.45" customHeight="1">
      <c r="A34" s="33" t="s">
        <v>203</v>
      </c>
      <c r="B34" s="178"/>
      <c r="C34" s="45" t="s">
        <v>282</v>
      </c>
      <c r="D34" s="167"/>
      <c r="E34" s="20" t="s">
        <v>292</v>
      </c>
      <c r="F34" s="167"/>
      <c r="G34" s="167"/>
      <c r="H34" s="20" t="s">
        <v>49</v>
      </c>
      <c r="I34" s="168"/>
      <c r="J34" s="154"/>
      <c r="K34" s="154"/>
      <c r="L34" s="154"/>
      <c r="M34" s="154"/>
      <c r="N34" s="154"/>
      <c r="O34" s="154"/>
      <c r="P34" s="165" t="e">
        <v>#VALUE!</v>
      </c>
    </row>
    <row r="35" spans="1:16" s="1" customFormat="1" ht="14.45" customHeight="1">
      <c r="A35" s="73">
        <f>A33+1</f>
        <v>45554</v>
      </c>
      <c r="B35" s="173" t="s">
        <v>88</v>
      </c>
      <c r="C35" s="63" t="s">
        <v>64</v>
      </c>
      <c r="D35" s="173" t="s">
        <v>13</v>
      </c>
      <c r="E35" s="64" t="s">
        <v>183</v>
      </c>
      <c r="F35" s="173" t="s">
        <v>12</v>
      </c>
      <c r="G35" s="173" t="s">
        <v>80</v>
      </c>
      <c r="H35" s="63" t="s">
        <v>47</v>
      </c>
      <c r="I35" s="176"/>
      <c r="J35" s="154">
        <v>5</v>
      </c>
      <c r="K35" s="154">
        <v>2.5</v>
      </c>
      <c r="L35" s="154">
        <v>2</v>
      </c>
      <c r="M35" s="154">
        <v>2</v>
      </c>
      <c r="N35" s="154"/>
      <c r="O35" s="154"/>
      <c r="P35" s="165">
        <f t="shared" si="12"/>
        <v>682.5</v>
      </c>
    </row>
    <row r="36" spans="1:16" s="1" customFormat="1" ht="14.45" customHeight="1">
      <c r="A36" s="32" t="s">
        <v>46</v>
      </c>
      <c r="B36" s="172"/>
      <c r="C36" s="17" t="s">
        <v>63</v>
      </c>
      <c r="D36" s="173"/>
      <c r="E36" s="18" t="s">
        <v>184</v>
      </c>
      <c r="F36" s="173"/>
      <c r="G36" s="173"/>
      <c r="H36" s="17" t="s">
        <v>45</v>
      </c>
      <c r="I36" s="176"/>
      <c r="J36" s="154"/>
      <c r="K36" s="154"/>
      <c r="L36" s="154"/>
      <c r="M36" s="154"/>
      <c r="N36" s="154"/>
      <c r="O36" s="154"/>
      <c r="P36" s="165" t="e">
        <v>#VALUE!</v>
      </c>
    </row>
    <row r="37" spans="1:16" s="1" customFormat="1" ht="14.45" customHeight="1">
      <c r="A37" s="73">
        <f>A35+1</f>
        <v>45555</v>
      </c>
      <c r="B37" s="173" t="s">
        <v>241</v>
      </c>
      <c r="C37" s="86" t="s">
        <v>278</v>
      </c>
      <c r="D37" s="173" t="s">
        <v>12</v>
      </c>
      <c r="E37" s="64" t="s">
        <v>109</v>
      </c>
      <c r="F37" s="173" t="s">
        <v>14</v>
      </c>
      <c r="G37" s="173" t="s">
        <v>80</v>
      </c>
      <c r="H37" s="63" t="s">
        <v>234</v>
      </c>
      <c r="I37" s="176" t="s">
        <v>35</v>
      </c>
      <c r="J37" s="154">
        <v>5</v>
      </c>
      <c r="K37" s="154">
        <v>2</v>
      </c>
      <c r="L37" s="154">
        <v>1.5</v>
      </c>
      <c r="M37" s="154">
        <v>2</v>
      </c>
      <c r="N37" s="154">
        <v>1</v>
      </c>
      <c r="O37" s="154"/>
      <c r="P37" s="165">
        <f t="shared" si="12"/>
        <v>691.5</v>
      </c>
    </row>
    <row r="38" spans="1:16" s="9" customFormat="1" ht="14.45" customHeight="1" thickBot="1">
      <c r="A38" s="28" t="s">
        <v>44</v>
      </c>
      <c r="B38" s="175"/>
      <c r="C38" s="38" t="s">
        <v>288</v>
      </c>
      <c r="D38" s="175"/>
      <c r="E38" s="30" t="s">
        <v>110</v>
      </c>
      <c r="F38" s="175"/>
      <c r="G38" s="175"/>
      <c r="H38" s="29" t="s">
        <v>235</v>
      </c>
      <c r="I38" s="177"/>
      <c r="J38" s="160"/>
      <c r="K38" s="160"/>
      <c r="L38" s="160"/>
      <c r="M38" s="160"/>
      <c r="N38" s="160"/>
      <c r="O38" s="160"/>
      <c r="P38" s="162" t="e">
        <v>#VALUE!</v>
      </c>
    </row>
    <row r="39" spans="1:16" s="1" customFormat="1" ht="14.45" customHeight="1">
      <c r="A39" s="68">
        <f>A37+3</f>
        <v>45558</v>
      </c>
      <c r="B39" s="171" t="s">
        <v>23</v>
      </c>
      <c r="C39" s="69" t="s">
        <v>139</v>
      </c>
      <c r="D39" s="171" t="s">
        <v>42</v>
      </c>
      <c r="E39" s="70" t="s">
        <v>41</v>
      </c>
      <c r="F39" s="171" t="s">
        <v>16</v>
      </c>
      <c r="G39" s="171" t="s">
        <v>20</v>
      </c>
      <c r="H39" s="69" t="s">
        <v>125</v>
      </c>
      <c r="I39" s="174"/>
      <c r="J39" s="159">
        <v>5.2</v>
      </c>
      <c r="K39" s="159">
        <v>2.2000000000000002</v>
      </c>
      <c r="L39" s="159">
        <v>1.6</v>
      </c>
      <c r="M39" s="159">
        <v>2.5</v>
      </c>
      <c r="N39" s="159"/>
      <c r="O39" s="159"/>
      <c r="P39" s="161">
        <f t="shared" si="12"/>
        <v>685.9</v>
      </c>
    </row>
    <row r="40" spans="1:16" s="1" customFormat="1" ht="14.45" customHeight="1">
      <c r="A40" s="31" t="s">
        <v>18</v>
      </c>
      <c r="B40" s="172"/>
      <c r="C40" s="17" t="s">
        <v>140</v>
      </c>
      <c r="D40" s="173"/>
      <c r="E40" s="18" t="s">
        <v>40</v>
      </c>
      <c r="F40" s="173"/>
      <c r="G40" s="173"/>
      <c r="H40" s="17" t="s">
        <v>112</v>
      </c>
      <c r="I40" s="169"/>
      <c r="J40" s="154"/>
      <c r="K40" s="154"/>
      <c r="L40" s="154"/>
      <c r="M40" s="154"/>
      <c r="N40" s="154"/>
      <c r="O40" s="154"/>
      <c r="P40" s="165" t="e">
        <v>#VALUE!</v>
      </c>
    </row>
    <row r="41" spans="1:16" s="1" customFormat="1" ht="14.45" customHeight="1">
      <c r="A41" s="73">
        <f>A39+1</f>
        <v>45559</v>
      </c>
      <c r="B41" s="169" t="s">
        <v>24</v>
      </c>
      <c r="C41" s="87" t="s">
        <v>137</v>
      </c>
      <c r="D41" s="173" t="s">
        <v>13</v>
      </c>
      <c r="E41" s="87" t="s">
        <v>147</v>
      </c>
      <c r="F41" s="173" t="s">
        <v>12</v>
      </c>
      <c r="G41" s="173" t="s">
        <v>80</v>
      </c>
      <c r="H41" s="63" t="s">
        <v>145</v>
      </c>
      <c r="I41" s="176" t="s">
        <v>37</v>
      </c>
      <c r="J41" s="154">
        <v>5</v>
      </c>
      <c r="K41" s="154">
        <v>2.5</v>
      </c>
      <c r="L41" s="154">
        <v>1.8</v>
      </c>
      <c r="M41" s="154">
        <v>2</v>
      </c>
      <c r="N41" s="154">
        <v>1</v>
      </c>
      <c r="O41" s="154"/>
      <c r="P41" s="165">
        <f t="shared" si="12"/>
        <v>737.5</v>
      </c>
    </row>
    <row r="42" spans="1:16" s="1" customFormat="1" ht="14.45" customHeight="1">
      <c r="A42" s="39" t="s">
        <v>232</v>
      </c>
      <c r="B42" s="170"/>
      <c r="C42" s="26" t="s">
        <v>138</v>
      </c>
      <c r="D42" s="173"/>
      <c r="E42" s="26" t="s">
        <v>195</v>
      </c>
      <c r="F42" s="173"/>
      <c r="G42" s="173"/>
      <c r="H42" s="17" t="s">
        <v>146</v>
      </c>
      <c r="I42" s="176"/>
      <c r="J42" s="154"/>
      <c r="K42" s="154"/>
      <c r="L42" s="154"/>
      <c r="M42" s="154"/>
      <c r="N42" s="154"/>
      <c r="O42" s="154"/>
      <c r="P42" s="165" t="e">
        <v>#VALUE!</v>
      </c>
    </row>
    <row r="43" spans="1:16" s="1" customFormat="1" ht="14.45" customHeight="1">
      <c r="A43" s="74">
        <f>A41+1</f>
        <v>45560</v>
      </c>
      <c r="B43" s="166" t="s">
        <v>25</v>
      </c>
      <c r="C43" s="88" t="s">
        <v>111</v>
      </c>
      <c r="D43" s="166" t="s">
        <v>12</v>
      </c>
      <c r="E43" s="80" t="s">
        <v>200</v>
      </c>
      <c r="F43" s="166" t="s">
        <v>15</v>
      </c>
      <c r="G43" s="167" t="s">
        <v>92</v>
      </c>
      <c r="H43" s="88" t="s">
        <v>32</v>
      </c>
      <c r="I43" s="168" t="s">
        <v>36</v>
      </c>
      <c r="J43" s="154">
        <v>4.5</v>
      </c>
      <c r="K43" s="154">
        <v>2.5</v>
      </c>
      <c r="L43" s="154">
        <v>1.2</v>
      </c>
      <c r="M43" s="154">
        <v>3</v>
      </c>
      <c r="N43" s="154"/>
      <c r="O43" s="154">
        <v>0.5</v>
      </c>
      <c r="P43" s="165">
        <f t="shared" si="12"/>
        <v>722.5</v>
      </c>
    </row>
    <row r="44" spans="1:16" s="1" customFormat="1" ht="14.45" customHeight="1">
      <c r="A44" s="40" t="s">
        <v>38</v>
      </c>
      <c r="B44" s="166"/>
      <c r="C44" s="27" t="s">
        <v>31</v>
      </c>
      <c r="D44" s="166"/>
      <c r="E44" s="22" t="s">
        <v>201</v>
      </c>
      <c r="F44" s="166"/>
      <c r="G44" s="167"/>
      <c r="H44" s="27" t="s">
        <v>33</v>
      </c>
      <c r="I44" s="168"/>
      <c r="J44" s="154"/>
      <c r="K44" s="154"/>
      <c r="L44" s="154"/>
      <c r="M44" s="154"/>
      <c r="N44" s="154"/>
      <c r="O44" s="154"/>
      <c r="P44" s="165" t="e">
        <v>#VALUE!</v>
      </c>
    </row>
    <row r="45" spans="1:16" s="1" customFormat="1" ht="14.45" customHeight="1">
      <c r="A45" s="73">
        <f>A43+1</f>
        <v>45561</v>
      </c>
      <c r="B45" s="190" t="s">
        <v>26</v>
      </c>
      <c r="C45" s="89" t="s">
        <v>51</v>
      </c>
      <c r="D45" s="190" t="s">
        <v>17</v>
      </c>
      <c r="E45" s="90" t="s">
        <v>304</v>
      </c>
      <c r="F45" s="190" t="s">
        <v>15</v>
      </c>
      <c r="G45" s="173" t="s">
        <v>80</v>
      </c>
      <c r="H45" s="89" t="s">
        <v>245</v>
      </c>
      <c r="I45" s="176" t="s">
        <v>291</v>
      </c>
      <c r="J45" s="154">
        <v>5.5</v>
      </c>
      <c r="K45" s="154">
        <v>2</v>
      </c>
      <c r="L45" s="154">
        <v>1.5</v>
      </c>
      <c r="M45" s="154">
        <v>2.5</v>
      </c>
      <c r="N45" s="154"/>
      <c r="O45" s="154"/>
      <c r="P45" s="165">
        <f t="shared" si="12"/>
        <v>689</v>
      </c>
    </row>
    <row r="46" spans="1:16" s="1" customFormat="1" ht="14.45" customHeight="1">
      <c r="A46" s="41" t="s">
        <v>46</v>
      </c>
      <c r="B46" s="190"/>
      <c r="C46" s="26" t="s">
        <v>202</v>
      </c>
      <c r="D46" s="190"/>
      <c r="E46" s="26" t="s">
        <v>277</v>
      </c>
      <c r="F46" s="190"/>
      <c r="G46" s="173"/>
      <c r="H46" s="26" t="s">
        <v>244</v>
      </c>
      <c r="I46" s="176"/>
      <c r="J46" s="154"/>
      <c r="K46" s="154"/>
      <c r="L46" s="154"/>
      <c r="M46" s="154"/>
      <c r="N46" s="154"/>
      <c r="O46" s="154"/>
      <c r="P46" s="165" t="e">
        <v>#VALUE!</v>
      </c>
    </row>
    <row r="47" spans="1:16" s="1" customFormat="1" ht="14.45" customHeight="1">
      <c r="A47" s="73">
        <f>A45+1</f>
        <v>45562</v>
      </c>
      <c r="B47" s="173" t="s">
        <v>239</v>
      </c>
      <c r="C47" s="63" t="s">
        <v>248</v>
      </c>
      <c r="D47" s="173" t="s">
        <v>250</v>
      </c>
      <c r="E47" s="64" t="s">
        <v>246</v>
      </c>
      <c r="F47" s="173" t="s">
        <v>250</v>
      </c>
      <c r="G47" s="173" t="s">
        <v>236</v>
      </c>
      <c r="H47" s="63" t="s">
        <v>242</v>
      </c>
      <c r="I47" s="169" t="s">
        <v>37</v>
      </c>
      <c r="J47" s="154">
        <v>5.2</v>
      </c>
      <c r="K47" s="154">
        <v>2</v>
      </c>
      <c r="L47" s="154">
        <v>1.8</v>
      </c>
      <c r="M47" s="154">
        <v>2</v>
      </c>
      <c r="N47" s="154">
        <v>1</v>
      </c>
      <c r="O47" s="154"/>
      <c r="P47" s="165">
        <v>713</v>
      </c>
    </row>
    <row r="48" spans="1:16" s="1" customFormat="1" ht="14.45" customHeight="1" thickBot="1">
      <c r="A48" s="42" t="s">
        <v>67</v>
      </c>
      <c r="B48" s="218"/>
      <c r="C48" s="29" t="s">
        <v>249</v>
      </c>
      <c r="D48" s="175"/>
      <c r="E48" s="30" t="s">
        <v>247</v>
      </c>
      <c r="F48" s="175"/>
      <c r="G48" s="175"/>
      <c r="H48" s="29" t="s">
        <v>243</v>
      </c>
      <c r="I48" s="219"/>
      <c r="J48" s="154"/>
      <c r="K48" s="154"/>
      <c r="L48" s="154"/>
      <c r="M48" s="154"/>
      <c r="N48" s="154"/>
      <c r="O48" s="160"/>
      <c r="P48" s="162" t="e">
        <v>#VALUE!</v>
      </c>
    </row>
    <row r="49" spans="1:17" s="1" customFormat="1" ht="14.45" customHeight="1">
      <c r="A49" s="68">
        <f>A47+3</f>
        <v>45565</v>
      </c>
      <c r="B49" s="171" t="s">
        <v>27</v>
      </c>
      <c r="C49" s="91" t="s">
        <v>186</v>
      </c>
      <c r="D49" s="220" t="s">
        <v>13</v>
      </c>
      <c r="E49" s="91" t="s">
        <v>55</v>
      </c>
      <c r="F49" s="220" t="s">
        <v>13</v>
      </c>
      <c r="G49" s="220" t="s">
        <v>20</v>
      </c>
      <c r="H49" s="92" t="s">
        <v>83</v>
      </c>
      <c r="I49" s="221"/>
      <c r="J49" s="163">
        <v>5.2</v>
      </c>
      <c r="K49" s="163">
        <v>2.2000000000000002</v>
      </c>
      <c r="L49" s="163">
        <v>1.6</v>
      </c>
      <c r="M49" s="163">
        <v>2.5</v>
      </c>
      <c r="N49" s="159"/>
      <c r="O49" s="159"/>
      <c r="P49" s="161">
        <f t="shared" ref="P49" si="13">J49*70+K49*77+L49*25+N49*60+O49*100+M49*45</f>
        <v>685.9</v>
      </c>
    </row>
    <row r="50" spans="1:17" s="1" customFormat="1" ht="14.45" customHeight="1" thickBot="1">
      <c r="A50" s="43" t="s">
        <v>18</v>
      </c>
      <c r="B50" s="175"/>
      <c r="C50" s="44" t="s">
        <v>187</v>
      </c>
      <c r="D50" s="192"/>
      <c r="E50" s="44" t="s">
        <v>53</v>
      </c>
      <c r="F50" s="192"/>
      <c r="G50" s="192"/>
      <c r="H50" s="35" t="s">
        <v>81</v>
      </c>
      <c r="I50" s="222"/>
      <c r="J50" s="164"/>
      <c r="K50" s="164"/>
      <c r="L50" s="164"/>
      <c r="M50" s="164"/>
      <c r="N50" s="160"/>
      <c r="O50" s="160"/>
      <c r="P50" s="162" t="e">
        <v>#VALUE!</v>
      </c>
    </row>
    <row r="51" spans="1:17" s="93" customFormat="1" ht="14.45" customHeight="1">
      <c r="A51" s="228" t="s">
        <v>305</v>
      </c>
      <c r="B51" s="229"/>
      <c r="C51" s="156" t="s">
        <v>1</v>
      </c>
      <c r="D51" s="156"/>
      <c r="E51" s="15" t="s">
        <v>2</v>
      </c>
      <c r="F51" s="155" t="s">
        <v>91</v>
      </c>
      <c r="G51" s="155"/>
      <c r="H51" s="15" t="s">
        <v>3</v>
      </c>
      <c r="I51" s="156" t="s">
        <v>4</v>
      </c>
      <c r="J51" s="156"/>
      <c r="K51" s="157"/>
      <c r="L51" s="158" t="s">
        <v>5</v>
      </c>
      <c r="M51" s="156"/>
      <c r="N51" s="156"/>
      <c r="O51" s="156" t="s">
        <v>6</v>
      </c>
      <c r="P51" s="157"/>
    </row>
    <row r="52" spans="1:17" s="3" customFormat="1" ht="14.45" customHeight="1">
      <c r="A52" s="148" t="s">
        <v>7</v>
      </c>
      <c r="B52" s="149"/>
      <c r="C52" s="150">
        <v>670</v>
      </c>
      <c r="D52" s="150" t="s">
        <v>8</v>
      </c>
      <c r="E52" s="14">
        <v>4.5</v>
      </c>
      <c r="F52" s="151">
        <v>2</v>
      </c>
      <c r="G52" s="151"/>
      <c r="H52" s="14">
        <v>1.5</v>
      </c>
      <c r="I52" s="150" t="s">
        <v>0</v>
      </c>
      <c r="J52" s="150"/>
      <c r="K52" s="152" t="s">
        <v>8</v>
      </c>
      <c r="L52" s="153" t="s">
        <v>0</v>
      </c>
      <c r="M52" s="150"/>
      <c r="N52" s="150"/>
      <c r="O52" s="150">
        <v>2</v>
      </c>
      <c r="P52" s="152"/>
    </row>
    <row r="53" spans="1:17" s="3" customFormat="1" ht="14.45" customHeight="1">
      <c r="A53" s="148" t="s">
        <v>9</v>
      </c>
      <c r="B53" s="149"/>
      <c r="C53" s="150">
        <v>770</v>
      </c>
      <c r="D53" s="150" t="s">
        <v>8</v>
      </c>
      <c r="E53" s="14">
        <v>5</v>
      </c>
      <c r="F53" s="151">
        <v>2</v>
      </c>
      <c r="G53" s="151"/>
      <c r="H53" s="14">
        <v>2</v>
      </c>
      <c r="I53" s="150" t="s">
        <v>0</v>
      </c>
      <c r="J53" s="150"/>
      <c r="K53" s="152" t="s">
        <v>8</v>
      </c>
      <c r="L53" s="153" t="s">
        <v>0</v>
      </c>
      <c r="M53" s="150"/>
      <c r="N53" s="150"/>
      <c r="O53" s="150">
        <v>2.5</v>
      </c>
      <c r="P53" s="152"/>
    </row>
    <row r="54" spans="1:17" ht="21.75" customHeight="1">
      <c r="A54" s="147" t="s">
        <v>307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</row>
    <row r="55" spans="1:17" ht="21" customHeight="1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</row>
    <row r="56" spans="1:17" ht="49.5" customHeight="1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</row>
    <row r="57" spans="1:17" ht="21" customHeight="1">
      <c r="B57" s="95"/>
      <c r="C57" s="96"/>
      <c r="D57" s="96"/>
      <c r="E57" s="96"/>
      <c r="F57" s="96"/>
      <c r="G57" s="96"/>
      <c r="H57" s="96"/>
      <c r="I57" s="2"/>
      <c r="J57" s="97"/>
      <c r="K57" s="97"/>
      <c r="L57" s="97"/>
      <c r="M57" s="98"/>
      <c r="N57" s="97"/>
      <c r="O57" s="97"/>
      <c r="P57" s="99"/>
    </row>
    <row r="59" spans="1:17" ht="21" customHeight="1">
      <c r="A59" s="100"/>
      <c r="B59" s="223"/>
      <c r="C59" s="101"/>
      <c r="D59" s="225"/>
      <c r="E59" s="102"/>
      <c r="F59" s="226"/>
      <c r="G59" s="225"/>
      <c r="H59" s="103"/>
      <c r="I59" s="227"/>
      <c r="J59" s="104"/>
      <c r="K59" s="104"/>
      <c r="L59" s="104"/>
      <c r="M59" s="104"/>
      <c r="N59" s="104"/>
      <c r="O59" s="104"/>
      <c r="P59" s="105"/>
      <c r="Q59" s="106"/>
    </row>
    <row r="60" spans="1:17" ht="21" customHeight="1">
      <c r="A60" s="11"/>
      <c r="B60" s="224"/>
      <c r="C60" s="12"/>
      <c r="D60" s="225"/>
      <c r="E60" s="13"/>
      <c r="F60" s="226"/>
      <c r="G60" s="225"/>
      <c r="H60" s="12"/>
      <c r="I60" s="227"/>
      <c r="J60" s="104"/>
      <c r="K60" s="104"/>
      <c r="L60" s="104"/>
      <c r="M60" s="104"/>
      <c r="N60" s="104"/>
      <c r="O60" s="104"/>
      <c r="P60" s="105"/>
      <c r="Q60" s="106"/>
    </row>
    <row r="61" spans="1:17" ht="21" customHeight="1">
      <c r="A61" s="104"/>
      <c r="B61" s="104"/>
      <c r="C61" s="104"/>
      <c r="D61" s="104"/>
      <c r="E61" s="104"/>
      <c r="F61" s="104"/>
      <c r="G61" s="104"/>
      <c r="H61" s="104"/>
      <c r="I61" s="107"/>
      <c r="J61" s="104"/>
      <c r="K61" s="104"/>
      <c r="L61" s="104"/>
      <c r="M61" s="104"/>
      <c r="N61" s="104"/>
      <c r="O61" s="104"/>
      <c r="P61" s="105"/>
      <c r="Q61" s="106"/>
    </row>
    <row r="62" spans="1:17" ht="21" customHeight="1">
      <c r="A62" s="104"/>
      <c r="B62" s="104"/>
      <c r="C62" s="104"/>
      <c r="D62" s="104"/>
      <c r="E62" s="104"/>
      <c r="F62" s="104"/>
      <c r="G62" s="104"/>
      <c r="H62" s="104"/>
      <c r="I62" s="107"/>
      <c r="J62" s="104"/>
      <c r="K62" s="104"/>
      <c r="L62" s="104"/>
      <c r="M62" s="104"/>
      <c r="N62" s="104"/>
      <c r="O62" s="104"/>
      <c r="P62" s="105"/>
      <c r="Q62" s="106"/>
    </row>
  </sheetData>
  <sheetProtection selectLockedCells="1" selectUnlockedCells="1"/>
  <mergeCells count="312">
    <mergeCell ref="B49:B50"/>
    <mergeCell ref="D49:D50"/>
    <mergeCell ref="F49:F50"/>
    <mergeCell ref="G49:G50"/>
    <mergeCell ref="I49:I50"/>
    <mergeCell ref="B59:B60"/>
    <mergeCell ref="D59:D60"/>
    <mergeCell ref="F59:F60"/>
    <mergeCell ref="G59:G60"/>
    <mergeCell ref="I59:I60"/>
    <mergeCell ref="A51:B51"/>
    <mergeCell ref="C51:D51"/>
    <mergeCell ref="L41:L42"/>
    <mergeCell ref="B47:B48"/>
    <mergeCell ref="D47:D48"/>
    <mergeCell ref="F47:F48"/>
    <mergeCell ref="G47:G48"/>
    <mergeCell ref="I47:I48"/>
    <mergeCell ref="B45:B46"/>
    <mergeCell ref="D45:D46"/>
    <mergeCell ref="F45:F46"/>
    <mergeCell ref="G45:G46"/>
    <mergeCell ref="I45:I46"/>
    <mergeCell ref="J45:J46"/>
    <mergeCell ref="K45:K46"/>
    <mergeCell ref="L45:L46"/>
    <mergeCell ref="N3:N4"/>
    <mergeCell ref="O3:O4"/>
    <mergeCell ref="P3:P4"/>
    <mergeCell ref="M3:M4"/>
    <mergeCell ref="O5:O6"/>
    <mergeCell ref="P5:P6"/>
    <mergeCell ref="B5:B6"/>
    <mergeCell ref="D5:D6"/>
    <mergeCell ref="D39:D40"/>
    <mergeCell ref="F39:F40"/>
    <mergeCell ref="G39:G40"/>
    <mergeCell ref="J31:J32"/>
    <mergeCell ref="K31:K32"/>
    <mergeCell ref="L31:L32"/>
    <mergeCell ref="L33:L34"/>
    <mergeCell ref="B31:I32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F5:F6"/>
    <mergeCell ref="G5:G6"/>
    <mergeCell ref="I5:I6"/>
    <mergeCell ref="J5:J6"/>
    <mergeCell ref="K5:K6"/>
    <mergeCell ref="L5:L6"/>
    <mergeCell ref="N5:N6"/>
    <mergeCell ref="M5:M6"/>
    <mergeCell ref="B7:B8"/>
    <mergeCell ref="D7:D8"/>
    <mergeCell ref="F7:F8"/>
    <mergeCell ref="G7:G8"/>
    <mergeCell ref="I7:I8"/>
    <mergeCell ref="J7:J8"/>
    <mergeCell ref="K7:K8"/>
    <mergeCell ref="L7:L8"/>
    <mergeCell ref="N7:N8"/>
    <mergeCell ref="O7:O8"/>
    <mergeCell ref="P7:P8"/>
    <mergeCell ref="M7:M8"/>
    <mergeCell ref="O9:O10"/>
    <mergeCell ref="P9:P10"/>
    <mergeCell ref="B11:B12"/>
    <mergeCell ref="D11:D12"/>
    <mergeCell ref="F11:F12"/>
    <mergeCell ref="G11:G12"/>
    <mergeCell ref="I11:I12"/>
    <mergeCell ref="J11:J12"/>
    <mergeCell ref="K11:K12"/>
    <mergeCell ref="L11:L12"/>
    <mergeCell ref="N11:N12"/>
    <mergeCell ref="O11:O12"/>
    <mergeCell ref="P11:P12"/>
    <mergeCell ref="B9:B10"/>
    <mergeCell ref="D9:D10"/>
    <mergeCell ref="F9:F10"/>
    <mergeCell ref="G9:G10"/>
    <mergeCell ref="I9:I10"/>
    <mergeCell ref="J9:J10"/>
    <mergeCell ref="K9:K10"/>
    <mergeCell ref="L9:L10"/>
    <mergeCell ref="B17:B18"/>
    <mergeCell ref="N9:N10"/>
    <mergeCell ref="M9:M10"/>
    <mergeCell ref="M11:M12"/>
    <mergeCell ref="O13:O14"/>
    <mergeCell ref="P13:P14"/>
    <mergeCell ref="O15:O16"/>
    <mergeCell ref="P15:P16"/>
    <mergeCell ref="B15:B16"/>
    <mergeCell ref="D15:D16"/>
    <mergeCell ref="F15:F16"/>
    <mergeCell ref="G15:G16"/>
    <mergeCell ref="I15:I16"/>
    <mergeCell ref="J15:J16"/>
    <mergeCell ref="K15:K16"/>
    <mergeCell ref="L15:L16"/>
    <mergeCell ref="N15:N16"/>
    <mergeCell ref="B13:B14"/>
    <mergeCell ref="D13:D14"/>
    <mergeCell ref="F13:F14"/>
    <mergeCell ref="G13:G14"/>
    <mergeCell ref="I13:I14"/>
    <mergeCell ref="J13:J14"/>
    <mergeCell ref="K13:K14"/>
    <mergeCell ref="N13:N14"/>
    <mergeCell ref="M13:M14"/>
    <mergeCell ref="M15:M16"/>
    <mergeCell ref="O17:O18"/>
    <mergeCell ref="P17:P18"/>
    <mergeCell ref="I17:I18"/>
    <mergeCell ref="J17:J18"/>
    <mergeCell ref="K17:K18"/>
    <mergeCell ref="L17:L18"/>
    <mergeCell ref="N17:N18"/>
    <mergeCell ref="M17:M18"/>
    <mergeCell ref="L13:L14"/>
    <mergeCell ref="D17:D18"/>
    <mergeCell ref="F17:F18"/>
    <mergeCell ref="G17:G18"/>
    <mergeCell ref="O19:O20"/>
    <mergeCell ref="P19:P20"/>
    <mergeCell ref="B21:B22"/>
    <mergeCell ref="D21:D22"/>
    <mergeCell ref="F21:F22"/>
    <mergeCell ref="G21:G22"/>
    <mergeCell ref="I21:I22"/>
    <mergeCell ref="J21:J22"/>
    <mergeCell ref="K21:K22"/>
    <mergeCell ref="L21:L22"/>
    <mergeCell ref="N21:N22"/>
    <mergeCell ref="O21:O22"/>
    <mergeCell ref="P21:P22"/>
    <mergeCell ref="B19:B20"/>
    <mergeCell ref="D19:D20"/>
    <mergeCell ref="F19:F20"/>
    <mergeCell ref="G19:G20"/>
    <mergeCell ref="I19:I20"/>
    <mergeCell ref="J19:J20"/>
    <mergeCell ref="K19:K20"/>
    <mergeCell ref="L19:L20"/>
    <mergeCell ref="N19:N20"/>
    <mergeCell ref="M19:M20"/>
    <mergeCell ref="M21:M22"/>
    <mergeCell ref="O23:O24"/>
    <mergeCell ref="P23:P24"/>
    <mergeCell ref="B25:B26"/>
    <mergeCell ref="D25:D26"/>
    <mergeCell ref="F25:F26"/>
    <mergeCell ref="G25:G26"/>
    <mergeCell ref="I25:I26"/>
    <mergeCell ref="J25:J26"/>
    <mergeCell ref="K25:K26"/>
    <mergeCell ref="L25:L26"/>
    <mergeCell ref="N25:N26"/>
    <mergeCell ref="O25:O26"/>
    <mergeCell ref="P25:P26"/>
    <mergeCell ref="B23:B24"/>
    <mergeCell ref="D23:D24"/>
    <mergeCell ref="F23:F24"/>
    <mergeCell ref="G23:G24"/>
    <mergeCell ref="I23:I24"/>
    <mergeCell ref="J23:J24"/>
    <mergeCell ref="K23:K24"/>
    <mergeCell ref="L23:L24"/>
    <mergeCell ref="N23:N24"/>
    <mergeCell ref="M23:M24"/>
    <mergeCell ref="M25:M26"/>
    <mergeCell ref="O29:O30"/>
    <mergeCell ref="P29:P30"/>
    <mergeCell ref="B27:B28"/>
    <mergeCell ref="D27:D28"/>
    <mergeCell ref="F27:F28"/>
    <mergeCell ref="G27:G28"/>
    <mergeCell ref="I27:I28"/>
    <mergeCell ref="J27:J28"/>
    <mergeCell ref="K27:K28"/>
    <mergeCell ref="L27:L28"/>
    <mergeCell ref="N27:N28"/>
    <mergeCell ref="O27:O28"/>
    <mergeCell ref="P27:P28"/>
    <mergeCell ref="B29:B30"/>
    <mergeCell ref="D29:D30"/>
    <mergeCell ref="F29:F30"/>
    <mergeCell ref="G29:G30"/>
    <mergeCell ref="I29:I30"/>
    <mergeCell ref="J29:J30"/>
    <mergeCell ref="K29:K30"/>
    <mergeCell ref="L29:L30"/>
    <mergeCell ref="N29:N30"/>
    <mergeCell ref="M27:M28"/>
    <mergeCell ref="M29:M30"/>
    <mergeCell ref="N31:N32"/>
    <mergeCell ref="M31:M32"/>
    <mergeCell ref="O31:O32"/>
    <mergeCell ref="P31:P32"/>
    <mergeCell ref="O33:O34"/>
    <mergeCell ref="P33:P34"/>
    <mergeCell ref="M33:M34"/>
    <mergeCell ref="N35:N36"/>
    <mergeCell ref="O35:O36"/>
    <mergeCell ref="P35:P36"/>
    <mergeCell ref="B33:B34"/>
    <mergeCell ref="D33:D34"/>
    <mergeCell ref="F33:F34"/>
    <mergeCell ref="G33:G34"/>
    <mergeCell ref="I33:I34"/>
    <mergeCell ref="J33:J34"/>
    <mergeCell ref="K33:K34"/>
    <mergeCell ref="N33:N34"/>
    <mergeCell ref="M35:M36"/>
    <mergeCell ref="B35:B36"/>
    <mergeCell ref="D35:D36"/>
    <mergeCell ref="F35:F36"/>
    <mergeCell ref="G35:G36"/>
    <mergeCell ref="I35:I36"/>
    <mergeCell ref="J35:J36"/>
    <mergeCell ref="K35:K36"/>
    <mergeCell ref="L35:L36"/>
    <mergeCell ref="P37:P38"/>
    <mergeCell ref="B39:B40"/>
    <mergeCell ref="D41:D42"/>
    <mergeCell ref="F41:F42"/>
    <mergeCell ref="G41:G42"/>
    <mergeCell ref="I39:I40"/>
    <mergeCell ref="J39:J40"/>
    <mergeCell ref="K39:K40"/>
    <mergeCell ref="L39:L40"/>
    <mergeCell ref="N39:N40"/>
    <mergeCell ref="O39:O40"/>
    <mergeCell ref="P39:P40"/>
    <mergeCell ref="B37:B38"/>
    <mergeCell ref="D37:D38"/>
    <mergeCell ref="F37:F38"/>
    <mergeCell ref="G37:G38"/>
    <mergeCell ref="I37:I38"/>
    <mergeCell ref="J37:J38"/>
    <mergeCell ref="K37:K38"/>
    <mergeCell ref="L37:L38"/>
    <mergeCell ref="N37:N38"/>
    <mergeCell ref="M37:M38"/>
    <mergeCell ref="M39:M40"/>
    <mergeCell ref="O37:O38"/>
    <mergeCell ref="O45:O46"/>
    <mergeCell ref="P45:P46"/>
    <mergeCell ref="O47:O48"/>
    <mergeCell ref="P47:P48"/>
    <mergeCell ref="O41:O42"/>
    <mergeCell ref="P41:P42"/>
    <mergeCell ref="B43:B44"/>
    <mergeCell ref="D43:D44"/>
    <mergeCell ref="F43:F44"/>
    <mergeCell ref="G43:G44"/>
    <mergeCell ref="I43:I44"/>
    <mergeCell ref="J43:J44"/>
    <mergeCell ref="K43:K44"/>
    <mergeCell ref="L43:L44"/>
    <mergeCell ref="N43:N44"/>
    <mergeCell ref="O43:O44"/>
    <mergeCell ref="P43:P44"/>
    <mergeCell ref="B41:B42"/>
    <mergeCell ref="M43:M44"/>
    <mergeCell ref="N41:N42"/>
    <mergeCell ref="M41:M42"/>
    <mergeCell ref="I41:I42"/>
    <mergeCell ref="J41:J42"/>
    <mergeCell ref="K41:K42"/>
    <mergeCell ref="N47:N48"/>
    <mergeCell ref="M47:M48"/>
    <mergeCell ref="N49:N50"/>
    <mergeCell ref="O49:O50"/>
    <mergeCell ref="P49:P50"/>
    <mergeCell ref="J49:J50"/>
    <mergeCell ref="K49:K50"/>
    <mergeCell ref="L49:L50"/>
    <mergeCell ref="M49:M50"/>
    <mergeCell ref="J1:P1"/>
    <mergeCell ref="A1:I1"/>
    <mergeCell ref="A54:P56"/>
    <mergeCell ref="A52:B52"/>
    <mergeCell ref="C52:D52"/>
    <mergeCell ref="F52:G52"/>
    <mergeCell ref="I52:K52"/>
    <mergeCell ref="L52:N52"/>
    <mergeCell ref="O52:P52"/>
    <mergeCell ref="A53:B53"/>
    <mergeCell ref="C53:D53"/>
    <mergeCell ref="F53:G53"/>
    <mergeCell ref="I53:K53"/>
    <mergeCell ref="L53:N53"/>
    <mergeCell ref="O53:P53"/>
    <mergeCell ref="N45:N46"/>
    <mergeCell ref="M45:M46"/>
    <mergeCell ref="F51:G51"/>
    <mergeCell ref="I51:K51"/>
    <mergeCell ref="L51:N51"/>
    <mergeCell ref="O51:P51"/>
    <mergeCell ref="J47:J48"/>
    <mergeCell ref="K47:K48"/>
    <mergeCell ref="L47:L48"/>
  </mergeCells>
  <phoneticPr fontId="19" type="noConversion"/>
  <printOptions horizontalCentered="1" verticalCentered="1"/>
  <pageMargins left="0" right="0" top="0" bottom="0" header="0" footer="0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3"/>
  <sheetViews>
    <sheetView zoomScale="110" zoomScaleNormal="110" zoomScaleSheetLayoutView="100" workbookViewId="0">
      <selection activeCell="S12" sqref="S12"/>
    </sheetView>
  </sheetViews>
  <sheetFormatPr defaultColWidth="8.875" defaultRowHeight="21" customHeight="1"/>
  <cols>
    <col min="1" max="1" width="4.625" style="6" customWidth="1"/>
    <col min="2" max="2" width="6.625" style="8" customWidth="1"/>
    <col min="3" max="3" width="14" style="6" customWidth="1"/>
    <col min="4" max="4" width="3.25" style="6" customWidth="1"/>
    <col min="5" max="5" width="14.625" style="6" customWidth="1"/>
    <col min="6" max="6" width="2.875" style="6" customWidth="1"/>
    <col min="7" max="7" width="9.5" style="6" customWidth="1"/>
    <col min="8" max="8" width="13.5" style="6" customWidth="1"/>
    <col min="9" max="9" width="4.125" style="141" customWidth="1"/>
    <col min="10" max="11" width="3.75" style="6" customWidth="1"/>
    <col min="12" max="12" width="4.75" style="6" customWidth="1"/>
    <col min="13" max="13" width="3.75" style="6" customWidth="1"/>
    <col min="14" max="14" width="3.5" style="6" customWidth="1"/>
    <col min="15" max="15" width="3" style="6" customWidth="1"/>
    <col min="16" max="16" width="4.25" style="142" customWidth="1"/>
    <col min="17" max="16384" width="8.875" style="6"/>
  </cols>
  <sheetData>
    <row r="1" spans="1:16" s="9" customFormat="1" ht="20.25" customHeight="1" thickBot="1">
      <c r="A1" s="145" t="s">
        <v>317</v>
      </c>
      <c r="B1" s="146"/>
      <c r="C1" s="146"/>
      <c r="D1" s="146"/>
      <c r="E1" s="146"/>
      <c r="F1" s="146"/>
      <c r="G1" s="146"/>
      <c r="H1" s="146"/>
      <c r="I1" s="146"/>
      <c r="J1" s="143" t="s">
        <v>316</v>
      </c>
      <c r="K1" s="143"/>
      <c r="L1" s="143"/>
      <c r="M1" s="143"/>
      <c r="N1" s="143"/>
      <c r="O1" s="143"/>
      <c r="P1" s="144"/>
    </row>
    <row r="2" spans="1:16" s="9" customFormat="1" ht="19.5" customHeight="1" thickBot="1">
      <c r="A2" s="110" t="s">
        <v>104</v>
      </c>
      <c r="B2" s="111" t="s">
        <v>103</v>
      </c>
      <c r="C2" s="272" t="s">
        <v>102</v>
      </c>
      <c r="D2" s="272"/>
      <c r="E2" s="272" t="s">
        <v>101</v>
      </c>
      <c r="F2" s="272"/>
      <c r="G2" s="111" t="s">
        <v>39</v>
      </c>
      <c r="H2" s="111" t="s">
        <v>100</v>
      </c>
      <c r="I2" s="112" t="s">
        <v>86</v>
      </c>
      <c r="J2" s="51" t="s">
        <v>99</v>
      </c>
      <c r="K2" s="51" t="s">
        <v>98</v>
      </c>
      <c r="L2" s="51" t="s">
        <v>97</v>
      </c>
      <c r="M2" s="51" t="s">
        <v>94</v>
      </c>
      <c r="N2" s="51" t="s">
        <v>96</v>
      </c>
      <c r="O2" s="51" t="s">
        <v>95</v>
      </c>
      <c r="P2" s="46" t="s">
        <v>93</v>
      </c>
    </row>
    <row r="3" spans="1:16" ht="14.45" customHeight="1">
      <c r="A3" s="113">
        <v>45534</v>
      </c>
      <c r="B3" s="254" t="s">
        <v>79</v>
      </c>
      <c r="C3" s="114" t="s">
        <v>210</v>
      </c>
      <c r="D3" s="243" t="s">
        <v>13</v>
      </c>
      <c r="E3" s="114" t="s">
        <v>126</v>
      </c>
      <c r="F3" s="268" t="s">
        <v>15</v>
      </c>
      <c r="G3" s="269" t="s">
        <v>236</v>
      </c>
      <c r="H3" s="71" t="s">
        <v>272</v>
      </c>
      <c r="I3" s="271" t="s">
        <v>35</v>
      </c>
      <c r="J3" s="253">
        <v>5</v>
      </c>
      <c r="K3" s="253">
        <v>2.8</v>
      </c>
      <c r="L3" s="253">
        <v>1.5</v>
      </c>
      <c r="M3" s="253">
        <v>2</v>
      </c>
      <c r="N3" s="253">
        <v>1</v>
      </c>
      <c r="O3" s="253"/>
      <c r="P3" s="252">
        <f t="shared" ref="P3" si="0">J3*70+K3*77+L3*25+N3*60+O3*100+M3*45</f>
        <v>753.1</v>
      </c>
    </row>
    <row r="4" spans="1:16" ht="14.45" customHeight="1" thickBot="1">
      <c r="A4" s="115" t="s">
        <v>311</v>
      </c>
      <c r="B4" s="261"/>
      <c r="C4" s="116" t="s">
        <v>211</v>
      </c>
      <c r="D4" s="240"/>
      <c r="E4" s="116" t="s">
        <v>127</v>
      </c>
      <c r="F4" s="265"/>
      <c r="G4" s="270"/>
      <c r="H4" s="52" t="s">
        <v>273</v>
      </c>
      <c r="I4" s="257"/>
      <c r="J4" s="255"/>
      <c r="K4" s="255"/>
      <c r="L4" s="255"/>
      <c r="M4" s="255"/>
      <c r="N4" s="255"/>
      <c r="O4" s="255"/>
      <c r="P4" s="256" t="e">
        <v>#VALUE!</v>
      </c>
    </row>
    <row r="5" spans="1:16" ht="14.45" customHeight="1">
      <c r="A5" s="113">
        <f>A3+3</f>
        <v>45537</v>
      </c>
      <c r="B5" s="243" t="s">
        <v>28</v>
      </c>
      <c r="C5" s="71" t="s">
        <v>150</v>
      </c>
      <c r="D5" s="243" t="s">
        <v>12</v>
      </c>
      <c r="E5" s="114" t="s">
        <v>19</v>
      </c>
      <c r="F5" s="243" t="s">
        <v>12</v>
      </c>
      <c r="G5" s="243" t="s">
        <v>20</v>
      </c>
      <c r="H5" s="71" t="s">
        <v>69</v>
      </c>
      <c r="I5" s="254"/>
      <c r="J5" s="253">
        <v>5.5</v>
      </c>
      <c r="K5" s="253">
        <v>2</v>
      </c>
      <c r="L5" s="253">
        <v>1.6</v>
      </c>
      <c r="M5" s="253">
        <v>2</v>
      </c>
      <c r="N5" s="253"/>
      <c r="O5" s="253"/>
      <c r="P5" s="252">
        <f t="shared" ref="P5" si="1">J5*70+K5*77+L5*25+N5*60+O5*100+M5*45</f>
        <v>669</v>
      </c>
    </row>
    <row r="6" spans="1:16" ht="14.45" customHeight="1">
      <c r="A6" s="117" t="s">
        <v>18</v>
      </c>
      <c r="B6" s="258"/>
      <c r="C6" s="21" t="s">
        <v>151</v>
      </c>
      <c r="D6" s="236"/>
      <c r="E6" s="118" t="s">
        <v>117</v>
      </c>
      <c r="F6" s="236"/>
      <c r="G6" s="236"/>
      <c r="H6" s="21" t="s">
        <v>114</v>
      </c>
      <c r="I6" s="241"/>
      <c r="J6" s="250"/>
      <c r="K6" s="250"/>
      <c r="L6" s="250"/>
      <c r="M6" s="250"/>
      <c r="N6" s="250"/>
      <c r="O6" s="250"/>
      <c r="P6" s="246" t="e">
        <v>#VALUE!</v>
      </c>
    </row>
    <row r="7" spans="1:16" ht="14.45" customHeight="1">
      <c r="A7" s="119">
        <f>A5+1</f>
        <v>45538</v>
      </c>
      <c r="B7" s="236" t="s">
        <v>87</v>
      </c>
      <c r="C7" s="76" t="s">
        <v>118</v>
      </c>
      <c r="D7" s="236" t="s">
        <v>75</v>
      </c>
      <c r="E7" s="79" t="s">
        <v>76</v>
      </c>
      <c r="F7" s="236" t="s">
        <v>12</v>
      </c>
      <c r="G7" s="236" t="s">
        <v>80</v>
      </c>
      <c r="H7" s="76" t="s">
        <v>116</v>
      </c>
      <c r="I7" s="251" t="s">
        <v>35</v>
      </c>
      <c r="J7" s="250">
        <v>5.2</v>
      </c>
      <c r="K7" s="250">
        <v>2</v>
      </c>
      <c r="L7" s="250">
        <v>1.8</v>
      </c>
      <c r="M7" s="250">
        <v>2</v>
      </c>
      <c r="N7" s="250">
        <v>1</v>
      </c>
      <c r="O7" s="250"/>
      <c r="P7" s="246">
        <f t="shared" ref="P7" si="2">J7*70+K7*77+L7*25+N7*60+O7*100+M7*45</f>
        <v>713</v>
      </c>
    </row>
    <row r="8" spans="1:16" ht="14.45" customHeight="1">
      <c r="A8" s="120" t="s">
        <v>309</v>
      </c>
      <c r="B8" s="258"/>
      <c r="C8" s="21" t="s">
        <v>119</v>
      </c>
      <c r="D8" s="236"/>
      <c r="E8" s="118" t="s">
        <v>113</v>
      </c>
      <c r="F8" s="236"/>
      <c r="G8" s="236"/>
      <c r="H8" s="21" t="s">
        <v>115</v>
      </c>
      <c r="I8" s="251"/>
      <c r="J8" s="250"/>
      <c r="K8" s="250"/>
      <c r="L8" s="250"/>
      <c r="M8" s="250"/>
      <c r="N8" s="250"/>
      <c r="O8" s="250"/>
      <c r="P8" s="246" t="e">
        <v>#VALUE!</v>
      </c>
    </row>
    <row r="9" spans="1:16" ht="14.45" customHeight="1">
      <c r="A9" s="121">
        <f>A7+1</f>
        <v>45539</v>
      </c>
      <c r="B9" s="248" t="s">
        <v>25</v>
      </c>
      <c r="C9" s="122" t="s">
        <v>152</v>
      </c>
      <c r="D9" s="248" t="s">
        <v>16</v>
      </c>
      <c r="E9" s="122" t="s">
        <v>251</v>
      </c>
      <c r="F9" s="248" t="s">
        <v>13</v>
      </c>
      <c r="G9" s="248" t="s">
        <v>92</v>
      </c>
      <c r="H9" s="122" t="s">
        <v>73</v>
      </c>
      <c r="I9" s="249" t="s">
        <v>36</v>
      </c>
      <c r="J9" s="250">
        <v>5.5</v>
      </c>
      <c r="K9" s="250">
        <v>2</v>
      </c>
      <c r="L9" s="250">
        <v>1.2</v>
      </c>
      <c r="M9" s="250">
        <v>2</v>
      </c>
      <c r="N9" s="250"/>
      <c r="O9" s="250">
        <v>0.5</v>
      </c>
      <c r="P9" s="246">
        <f t="shared" ref="P9" si="3">J9*70+K9*77+L9*25+N9*60+O9*100+M9*45</f>
        <v>709</v>
      </c>
    </row>
    <row r="10" spans="1:16" ht="14.45" customHeight="1">
      <c r="A10" s="123" t="s">
        <v>310</v>
      </c>
      <c r="B10" s="259"/>
      <c r="C10" s="124" t="s">
        <v>165</v>
      </c>
      <c r="D10" s="248"/>
      <c r="E10" s="45" t="s">
        <v>216</v>
      </c>
      <c r="F10" s="248"/>
      <c r="G10" s="248"/>
      <c r="H10" s="45" t="s">
        <v>153</v>
      </c>
      <c r="I10" s="249"/>
      <c r="J10" s="250"/>
      <c r="K10" s="250"/>
      <c r="L10" s="250"/>
      <c r="M10" s="250"/>
      <c r="N10" s="250"/>
      <c r="O10" s="250"/>
      <c r="P10" s="246" t="e">
        <v>#VALUE!</v>
      </c>
    </row>
    <row r="11" spans="1:16" ht="14.45" customHeight="1">
      <c r="A11" s="119">
        <f>A9+1</f>
        <v>45540</v>
      </c>
      <c r="B11" s="236" t="s">
        <v>88</v>
      </c>
      <c r="C11" s="79" t="s">
        <v>212</v>
      </c>
      <c r="D11" s="236" t="s">
        <v>17</v>
      </c>
      <c r="E11" s="79" t="s">
        <v>58</v>
      </c>
      <c r="F11" s="236" t="s">
        <v>70</v>
      </c>
      <c r="G11" s="236" t="s">
        <v>80</v>
      </c>
      <c r="H11" s="76" t="s">
        <v>275</v>
      </c>
      <c r="I11" s="251"/>
      <c r="J11" s="250">
        <v>5</v>
      </c>
      <c r="K11" s="250">
        <v>2.2999999999999998</v>
      </c>
      <c r="L11" s="250">
        <v>2</v>
      </c>
      <c r="M11" s="250">
        <v>2.5</v>
      </c>
      <c r="N11" s="250"/>
      <c r="O11" s="250"/>
      <c r="P11" s="246">
        <f t="shared" ref="P11" si="4">J11*70+K11*77+L11*25+N11*60+O11*100+M11*45</f>
        <v>689.6</v>
      </c>
    </row>
    <row r="12" spans="1:16" ht="14.45" customHeight="1">
      <c r="A12" s="120" t="s">
        <v>312</v>
      </c>
      <c r="B12" s="258"/>
      <c r="C12" s="118" t="s">
        <v>213</v>
      </c>
      <c r="D12" s="236"/>
      <c r="E12" s="118" t="s">
        <v>176</v>
      </c>
      <c r="F12" s="236"/>
      <c r="G12" s="236"/>
      <c r="H12" s="21" t="s">
        <v>286</v>
      </c>
      <c r="I12" s="251"/>
      <c r="J12" s="250"/>
      <c r="K12" s="250"/>
      <c r="L12" s="250"/>
      <c r="M12" s="250"/>
      <c r="N12" s="250"/>
      <c r="O12" s="250"/>
      <c r="P12" s="246" t="e">
        <v>#VALUE!</v>
      </c>
    </row>
    <row r="13" spans="1:16" ht="14.45" customHeight="1">
      <c r="A13" s="119">
        <f>A11+1</f>
        <v>45541</v>
      </c>
      <c r="B13" s="266" t="s">
        <v>85</v>
      </c>
      <c r="C13" s="79" t="s">
        <v>214</v>
      </c>
      <c r="D13" s="266" t="s">
        <v>12</v>
      </c>
      <c r="E13" s="79" t="s">
        <v>270</v>
      </c>
      <c r="F13" s="264" t="s">
        <v>13</v>
      </c>
      <c r="G13" s="236" t="s">
        <v>80</v>
      </c>
      <c r="H13" s="76" t="s">
        <v>252</v>
      </c>
      <c r="I13" s="251" t="s">
        <v>35</v>
      </c>
      <c r="J13" s="262">
        <v>5</v>
      </c>
      <c r="K13" s="262">
        <v>2.1</v>
      </c>
      <c r="L13" s="262">
        <v>1.7</v>
      </c>
      <c r="M13" s="262">
        <v>2.1</v>
      </c>
      <c r="N13" s="262">
        <v>1</v>
      </c>
      <c r="O13" s="262"/>
      <c r="P13" s="246">
        <f t="shared" ref="P13" si="5">J13*70+K13*77+L13*25+N13*60+O13*100+M13*45</f>
        <v>708.7</v>
      </c>
    </row>
    <row r="14" spans="1:16" ht="14.45" customHeight="1" thickBot="1">
      <c r="A14" s="55" t="s">
        <v>67</v>
      </c>
      <c r="B14" s="267"/>
      <c r="C14" s="52" t="s">
        <v>215</v>
      </c>
      <c r="D14" s="245"/>
      <c r="E14" s="53" t="s">
        <v>279</v>
      </c>
      <c r="F14" s="265"/>
      <c r="G14" s="240"/>
      <c r="H14" s="52" t="s">
        <v>253</v>
      </c>
      <c r="I14" s="257"/>
      <c r="J14" s="263"/>
      <c r="K14" s="263"/>
      <c r="L14" s="263"/>
      <c r="M14" s="263"/>
      <c r="N14" s="263"/>
      <c r="O14" s="263"/>
      <c r="P14" s="256" t="e">
        <v>#VALUE!</v>
      </c>
    </row>
    <row r="15" spans="1:16" ht="14.45" customHeight="1">
      <c r="A15" s="113">
        <f>A13+3</f>
        <v>45544</v>
      </c>
      <c r="B15" s="243" t="s">
        <v>29</v>
      </c>
      <c r="C15" s="71" t="s">
        <v>265</v>
      </c>
      <c r="D15" s="243" t="s">
        <v>14</v>
      </c>
      <c r="E15" s="114" t="s">
        <v>71</v>
      </c>
      <c r="F15" s="243" t="s">
        <v>12</v>
      </c>
      <c r="G15" s="243" t="s">
        <v>20</v>
      </c>
      <c r="H15" s="71" t="s">
        <v>178</v>
      </c>
      <c r="I15" s="254"/>
      <c r="J15" s="253">
        <v>5</v>
      </c>
      <c r="K15" s="253">
        <v>2.2000000000000002</v>
      </c>
      <c r="L15" s="253">
        <v>2.5</v>
      </c>
      <c r="M15" s="253">
        <v>2</v>
      </c>
      <c r="N15" s="253"/>
      <c r="O15" s="253"/>
      <c r="P15" s="252">
        <f t="shared" ref="P15" si="6">J15*70+K15*77+L15*25+N15*60+O15*100+M15*45</f>
        <v>671.9</v>
      </c>
    </row>
    <row r="16" spans="1:16" s="8" customFormat="1" ht="14.45" customHeight="1">
      <c r="A16" s="120" t="s">
        <v>308</v>
      </c>
      <c r="B16" s="258"/>
      <c r="C16" s="21" t="s">
        <v>266</v>
      </c>
      <c r="D16" s="236"/>
      <c r="E16" s="118" t="s">
        <v>264</v>
      </c>
      <c r="F16" s="236"/>
      <c r="G16" s="236"/>
      <c r="H16" s="21" t="s">
        <v>154</v>
      </c>
      <c r="I16" s="241"/>
      <c r="J16" s="250"/>
      <c r="K16" s="250"/>
      <c r="L16" s="250"/>
      <c r="M16" s="250"/>
      <c r="N16" s="250"/>
      <c r="O16" s="250"/>
      <c r="P16" s="246" t="e">
        <v>#VALUE!</v>
      </c>
    </row>
    <row r="17" spans="1:16" ht="14.45" customHeight="1">
      <c r="A17" s="119">
        <f>A15+1</f>
        <v>45545</v>
      </c>
      <c r="B17" s="236" t="s">
        <v>89</v>
      </c>
      <c r="C17" s="79" t="s">
        <v>217</v>
      </c>
      <c r="D17" s="236" t="s">
        <v>13</v>
      </c>
      <c r="E17" s="79" t="s">
        <v>61</v>
      </c>
      <c r="F17" s="236" t="s">
        <v>12</v>
      </c>
      <c r="G17" s="236" t="s">
        <v>80</v>
      </c>
      <c r="H17" s="76" t="s">
        <v>43</v>
      </c>
      <c r="I17" s="251" t="s">
        <v>35</v>
      </c>
      <c r="J17" s="250">
        <v>5.0999999999999996</v>
      </c>
      <c r="K17" s="250">
        <v>2</v>
      </c>
      <c r="L17" s="250">
        <v>2</v>
      </c>
      <c r="M17" s="250">
        <v>2</v>
      </c>
      <c r="N17" s="250">
        <v>1</v>
      </c>
      <c r="O17" s="250"/>
      <c r="P17" s="246">
        <f t="shared" ref="P17" si="7">J17*70+K17*77+L17*25+N17*60+O17*100+M17*45</f>
        <v>711</v>
      </c>
    </row>
    <row r="18" spans="1:16" ht="14.45" customHeight="1">
      <c r="A18" s="120" t="s">
        <v>309</v>
      </c>
      <c r="B18" s="258"/>
      <c r="C18" s="118" t="s">
        <v>313</v>
      </c>
      <c r="D18" s="236"/>
      <c r="E18" s="118" t="s">
        <v>280</v>
      </c>
      <c r="F18" s="236"/>
      <c r="G18" s="236"/>
      <c r="H18" s="21" t="s">
        <v>156</v>
      </c>
      <c r="I18" s="251"/>
      <c r="J18" s="250"/>
      <c r="K18" s="250"/>
      <c r="L18" s="250"/>
      <c r="M18" s="250"/>
      <c r="N18" s="250"/>
      <c r="O18" s="250"/>
      <c r="P18" s="246" t="e">
        <v>#VALUE!</v>
      </c>
    </row>
    <row r="19" spans="1:16" s="9" customFormat="1" ht="14.45" customHeight="1">
      <c r="A19" s="121">
        <f>A17+1</f>
        <v>45546</v>
      </c>
      <c r="B19" s="248" t="s">
        <v>25</v>
      </c>
      <c r="C19" s="122" t="s">
        <v>193</v>
      </c>
      <c r="D19" s="248" t="s">
        <v>15</v>
      </c>
      <c r="E19" s="125" t="s">
        <v>90</v>
      </c>
      <c r="F19" s="248" t="s">
        <v>13</v>
      </c>
      <c r="G19" s="248" t="s">
        <v>92</v>
      </c>
      <c r="H19" s="122" t="s">
        <v>219</v>
      </c>
      <c r="I19" s="249" t="s">
        <v>36</v>
      </c>
      <c r="J19" s="250">
        <v>5.5</v>
      </c>
      <c r="K19" s="250">
        <v>2</v>
      </c>
      <c r="L19" s="250">
        <v>1.5</v>
      </c>
      <c r="M19" s="250">
        <v>2</v>
      </c>
      <c r="N19" s="250"/>
      <c r="O19" s="250">
        <v>0.5</v>
      </c>
      <c r="P19" s="246">
        <f t="shared" ref="P19" si="8">J19*70+K19*77+L19*25+N19*60+O19*100+M19*45</f>
        <v>716.5</v>
      </c>
    </row>
    <row r="20" spans="1:16" s="9" customFormat="1" ht="14.45" customHeight="1">
      <c r="A20" s="123" t="s">
        <v>310</v>
      </c>
      <c r="B20" s="259"/>
      <c r="C20" s="45" t="s">
        <v>220</v>
      </c>
      <c r="D20" s="248"/>
      <c r="E20" s="49" t="s">
        <v>175</v>
      </c>
      <c r="F20" s="248"/>
      <c r="G20" s="248"/>
      <c r="H20" s="45" t="s">
        <v>218</v>
      </c>
      <c r="I20" s="249"/>
      <c r="J20" s="250"/>
      <c r="K20" s="250"/>
      <c r="L20" s="250"/>
      <c r="M20" s="250"/>
      <c r="N20" s="250"/>
      <c r="O20" s="250"/>
      <c r="P20" s="246" t="e">
        <v>#VALUE!</v>
      </c>
    </row>
    <row r="21" spans="1:16" s="9" customFormat="1" ht="14.45" customHeight="1">
      <c r="A21" s="119">
        <f>A19+1</f>
        <v>45547</v>
      </c>
      <c r="B21" s="236" t="s">
        <v>254</v>
      </c>
      <c r="C21" s="126" t="s">
        <v>170</v>
      </c>
      <c r="D21" s="236" t="s">
        <v>13</v>
      </c>
      <c r="E21" s="79" t="s">
        <v>34</v>
      </c>
      <c r="F21" s="236" t="s">
        <v>14</v>
      </c>
      <c r="G21" s="236" t="s">
        <v>80</v>
      </c>
      <c r="H21" s="79" t="s">
        <v>143</v>
      </c>
      <c r="I21" s="251"/>
      <c r="J21" s="250">
        <v>5.2</v>
      </c>
      <c r="K21" s="250">
        <v>2.5</v>
      </c>
      <c r="L21" s="250">
        <v>1.6</v>
      </c>
      <c r="M21" s="250">
        <v>2</v>
      </c>
      <c r="N21" s="250"/>
      <c r="O21" s="250"/>
      <c r="P21" s="246">
        <f t="shared" ref="P21" si="9">J21*70+K21*77+L21*25+N21*60+O21*100+M21*45</f>
        <v>686.5</v>
      </c>
    </row>
    <row r="22" spans="1:16" s="9" customFormat="1" ht="14.45" customHeight="1">
      <c r="A22" s="120" t="s">
        <v>312</v>
      </c>
      <c r="B22" s="236"/>
      <c r="C22" s="127" t="s">
        <v>171</v>
      </c>
      <c r="D22" s="236"/>
      <c r="E22" s="118" t="s">
        <v>84</v>
      </c>
      <c r="F22" s="236"/>
      <c r="G22" s="236"/>
      <c r="H22" s="118" t="s">
        <v>144</v>
      </c>
      <c r="I22" s="251"/>
      <c r="J22" s="250"/>
      <c r="K22" s="250"/>
      <c r="L22" s="250"/>
      <c r="M22" s="250"/>
      <c r="N22" s="250"/>
      <c r="O22" s="250"/>
      <c r="P22" s="246" t="e">
        <v>#VALUE!</v>
      </c>
    </row>
    <row r="23" spans="1:16" s="9" customFormat="1" ht="14.45" customHeight="1">
      <c r="A23" s="119">
        <f>A21+1</f>
        <v>45548</v>
      </c>
      <c r="B23" s="241" t="s">
        <v>62</v>
      </c>
      <c r="C23" s="76" t="s">
        <v>168</v>
      </c>
      <c r="D23" s="236" t="s">
        <v>21</v>
      </c>
      <c r="E23" s="128" t="s">
        <v>208</v>
      </c>
      <c r="F23" s="236" t="s">
        <v>15</v>
      </c>
      <c r="G23" s="236" t="s">
        <v>80</v>
      </c>
      <c r="H23" s="76" t="s">
        <v>226</v>
      </c>
      <c r="I23" s="251" t="s">
        <v>35</v>
      </c>
      <c r="J23" s="250">
        <v>5</v>
      </c>
      <c r="K23" s="250">
        <v>2</v>
      </c>
      <c r="L23" s="250">
        <v>2</v>
      </c>
      <c r="M23" s="250">
        <v>2.5</v>
      </c>
      <c r="N23" s="250">
        <v>1</v>
      </c>
      <c r="O23" s="250"/>
      <c r="P23" s="246">
        <f t="shared" ref="P23:P41" si="10">J23*70+K23*77+L23*25+N23*60+O23*100+M23*45</f>
        <v>726.5</v>
      </c>
    </row>
    <row r="24" spans="1:16" s="9" customFormat="1" ht="14.45" customHeight="1" thickBot="1">
      <c r="A24" s="115" t="s">
        <v>311</v>
      </c>
      <c r="B24" s="261"/>
      <c r="C24" s="129" t="s">
        <v>169</v>
      </c>
      <c r="D24" s="240"/>
      <c r="E24" s="54" t="s">
        <v>221</v>
      </c>
      <c r="F24" s="240"/>
      <c r="G24" s="240"/>
      <c r="H24" s="52" t="s">
        <v>227</v>
      </c>
      <c r="I24" s="257"/>
      <c r="J24" s="255"/>
      <c r="K24" s="255"/>
      <c r="L24" s="255"/>
      <c r="M24" s="255"/>
      <c r="N24" s="255"/>
      <c r="O24" s="255"/>
      <c r="P24" s="256" t="e">
        <v>#VALUE!</v>
      </c>
    </row>
    <row r="25" spans="1:16" s="9" customFormat="1" ht="14.45" customHeight="1">
      <c r="A25" s="113">
        <f>A23+3</f>
        <v>45551</v>
      </c>
      <c r="B25" s="243" t="s">
        <v>87</v>
      </c>
      <c r="C25" s="130" t="s">
        <v>134</v>
      </c>
      <c r="D25" s="243" t="s">
        <v>136</v>
      </c>
      <c r="E25" s="114" t="s">
        <v>198</v>
      </c>
      <c r="F25" s="260" t="s">
        <v>12</v>
      </c>
      <c r="G25" s="243" t="s">
        <v>20</v>
      </c>
      <c r="H25" s="71" t="s">
        <v>133</v>
      </c>
      <c r="I25" s="254"/>
      <c r="J25" s="253">
        <v>5</v>
      </c>
      <c r="K25" s="253">
        <v>2.5</v>
      </c>
      <c r="L25" s="253">
        <v>2</v>
      </c>
      <c r="M25" s="253">
        <v>2</v>
      </c>
      <c r="N25" s="253"/>
      <c r="O25" s="253"/>
      <c r="P25" s="252">
        <f t="shared" si="10"/>
        <v>682.5</v>
      </c>
    </row>
    <row r="26" spans="1:16" s="9" customFormat="1" ht="14.45" customHeight="1">
      <c r="A26" s="117" t="s">
        <v>18</v>
      </c>
      <c r="B26" s="258"/>
      <c r="C26" s="50" t="s">
        <v>157</v>
      </c>
      <c r="D26" s="236"/>
      <c r="E26" s="118" t="s">
        <v>199</v>
      </c>
      <c r="F26" s="238"/>
      <c r="G26" s="236"/>
      <c r="H26" s="131" t="s">
        <v>120</v>
      </c>
      <c r="I26" s="241"/>
      <c r="J26" s="250"/>
      <c r="K26" s="250"/>
      <c r="L26" s="250"/>
      <c r="M26" s="250"/>
      <c r="N26" s="250"/>
      <c r="O26" s="250"/>
      <c r="P26" s="246" t="e">
        <v>#VALUE!</v>
      </c>
    </row>
    <row r="27" spans="1:16" s="9" customFormat="1" ht="14.45" customHeight="1">
      <c r="A27" s="119">
        <f>A25+1</f>
        <v>45552</v>
      </c>
      <c r="B27" s="241" t="s">
        <v>238</v>
      </c>
      <c r="C27" s="241"/>
      <c r="D27" s="241"/>
      <c r="E27" s="241"/>
      <c r="F27" s="241"/>
      <c r="G27" s="241"/>
      <c r="H27" s="241"/>
      <c r="I27" s="241"/>
      <c r="J27" s="250">
        <v>5</v>
      </c>
      <c r="K27" s="250">
        <v>2.5</v>
      </c>
      <c r="L27" s="250">
        <v>2</v>
      </c>
      <c r="M27" s="250">
        <v>2</v>
      </c>
      <c r="N27" s="250">
        <v>1</v>
      </c>
      <c r="O27" s="250"/>
      <c r="P27" s="246">
        <f t="shared" si="10"/>
        <v>742.5</v>
      </c>
    </row>
    <row r="28" spans="1:16" s="9" customFormat="1" ht="14.45" customHeight="1">
      <c r="A28" s="120" t="s">
        <v>309</v>
      </c>
      <c r="B28" s="241"/>
      <c r="C28" s="241"/>
      <c r="D28" s="241"/>
      <c r="E28" s="241"/>
      <c r="F28" s="241"/>
      <c r="G28" s="241"/>
      <c r="H28" s="241"/>
      <c r="I28" s="241"/>
      <c r="J28" s="250"/>
      <c r="K28" s="250"/>
      <c r="L28" s="250"/>
      <c r="M28" s="250"/>
      <c r="N28" s="250"/>
      <c r="O28" s="250"/>
      <c r="P28" s="246" t="e">
        <v>#VALUE!</v>
      </c>
    </row>
    <row r="29" spans="1:16" s="9" customFormat="1" ht="14.45" customHeight="1">
      <c r="A29" s="121">
        <f>A27+1</f>
        <v>45553</v>
      </c>
      <c r="B29" s="248" t="s">
        <v>25</v>
      </c>
      <c r="C29" s="122" t="s">
        <v>141</v>
      </c>
      <c r="D29" s="248" t="s">
        <v>12</v>
      </c>
      <c r="E29" s="122" t="s">
        <v>174</v>
      </c>
      <c r="F29" s="248" t="s">
        <v>13</v>
      </c>
      <c r="G29" s="248" t="s">
        <v>92</v>
      </c>
      <c r="H29" s="122" t="s">
        <v>155</v>
      </c>
      <c r="I29" s="249" t="s">
        <v>36</v>
      </c>
      <c r="J29" s="250">
        <v>5</v>
      </c>
      <c r="K29" s="250">
        <v>2</v>
      </c>
      <c r="L29" s="250">
        <v>1</v>
      </c>
      <c r="M29" s="250">
        <v>2</v>
      </c>
      <c r="N29" s="250"/>
      <c r="O29" s="250">
        <v>0.5</v>
      </c>
      <c r="P29" s="246">
        <f t="shared" si="10"/>
        <v>669</v>
      </c>
    </row>
    <row r="30" spans="1:16" s="9" customFormat="1" ht="14.45" customHeight="1">
      <c r="A30" s="123" t="s">
        <v>310</v>
      </c>
      <c r="B30" s="259"/>
      <c r="C30" s="45" t="s">
        <v>283</v>
      </c>
      <c r="D30" s="248"/>
      <c r="E30" s="45" t="s">
        <v>172</v>
      </c>
      <c r="F30" s="248"/>
      <c r="G30" s="248"/>
      <c r="H30" s="45" t="s">
        <v>177</v>
      </c>
      <c r="I30" s="249"/>
      <c r="J30" s="250"/>
      <c r="K30" s="250"/>
      <c r="L30" s="250"/>
      <c r="M30" s="250"/>
      <c r="N30" s="250"/>
      <c r="O30" s="250"/>
      <c r="P30" s="246" t="e">
        <v>#VALUE!</v>
      </c>
    </row>
    <row r="31" spans="1:16" s="9" customFormat="1" ht="14.45" customHeight="1">
      <c r="A31" s="119">
        <f>A29+1</f>
        <v>45554</v>
      </c>
      <c r="B31" s="236" t="s">
        <v>48</v>
      </c>
      <c r="C31" s="76" t="s">
        <v>158</v>
      </c>
      <c r="D31" s="236" t="s">
        <v>13</v>
      </c>
      <c r="E31" s="79" t="s">
        <v>222</v>
      </c>
      <c r="F31" s="236" t="s">
        <v>12</v>
      </c>
      <c r="G31" s="236" t="s">
        <v>80</v>
      </c>
      <c r="H31" s="76" t="s">
        <v>47</v>
      </c>
      <c r="I31" s="251"/>
      <c r="J31" s="250">
        <v>5</v>
      </c>
      <c r="K31" s="250">
        <v>2.5</v>
      </c>
      <c r="L31" s="250">
        <v>2</v>
      </c>
      <c r="M31" s="250">
        <v>2</v>
      </c>
      <c r="N31" s="250"/>
      <c r="O31" s="250"/>
      <c r="P31" s="246">
        <f t="shared" si="10"/>
        <v>682.5</v>
      </c>
    </row>
    <row r="32" spans="1:16" s="9" customFormat="1" ht="14.45" customHeight="1">
      <c r="A32" s="120" t="s">
        <v>46</v>
      </c>
      <c r="B32" s="258"/>
      <c r="C32" s="21" t="s">
        <v>159</v>
      </c>
      <c r="D32" s="236"/>
      <c r="E32" s="118" t="s">
        <v>223</v>
      </c>
      <c r="F32" s="236"/>
      <c r="G32" s="236"/>
      <c r="H32" s="21" t="s">
        <v>121</v>
      </c>
      <c r="I32" s="251"/>
      <c r="J32" s="250"/>
      <c r="K32" s="250"/>
      <c r="L32" s="250"/>
      <c r="M32" s="250"/>
      <c r="N32" s="250"/>
      <c r="O32" s="250"/>
      <c r="P32" s="246" t="e">
        <v>#VALUE!</v>
      </c>
    </row>
    <row r="33" spans="1:16" s="9" customFormat="1" ht="14.45" customHeight="1">
      <c r="A33" s="119">
        <f>A31+1</f>
        <v>45555</v>
      </c>
      <c r="B33" s="236" t="s">
        <v>27</v>
      </c>
      <c r="C33" s="86" t="s">
        <v>228</v>
      </c>
      <c r="D33" s="236" t="s">
        <v>12</v>
      </c>
      <c r="E33" s="79" t="s">
        <v>224</v>
      </c>
      <c r="F33" s="236" t="s">
        <v>15</v>
      </c>
      <c r="G33" s="236" t="s">
        <v>80</v>
      </c>
      <c r="H33" s="76" t="s">
        <v>255</v>
      </c>
      <c r="I33" s="251" t="s">
        <v>35</v>
      </c>
      <c r="J33" s="250">
        <v>5</v>
      </c>
      <c r="K33" s="250">
        <v>2</v>
      </c>
      <c r="L33" s="250">
        <v>1</v>
      </c>
      <c r="M33" s="250">
        <v>2</v>
      </c>
      <c r="N33" s="250">
        <v>1</v>
      </c>
      <c r="O33" s="250"/>
      <c r="P33" s="246">
        <f t="shared" si="10"/>
        <v>679</v>
      </c>
    </row>
    <row r="34" spans="1:16" s="9" customFormat="1" ht="14.45" customHeight="1" thickBot="1">
      <c r="A34" s="115" t="s">
        <v>44</v>
      </c>
      <c r="B34" s="237"/>
      <c r="C34" s="132" t="s">
        <v>160</v>
      </c>
      <c r="D34" s="240"/>
      <c r="E34" s="116" t="s">
        <v>225</v>
      </c>
      <c r="F34" s="240"/>
      <c r="G34" s="240"/>
      <c r="H34" s="52" t="s">
        <v>256</v>
      </c>
      <c r="I34" s="257"/>
      <c r="J34" s="255"/>
      <c r="K34" s="255"/>
      <c r="L34" s="255"/>
      <c r="M34" s="255"/>
      <c r="N34" s="255"/>
      <c r="O34" s="255"/>
      <c r="P34" s="256" t="e">
        <v>#VALUE!</v>
      </c>
    </row>
    <row r="35" spans="1:16" s="9" customFormat="1" ht="14.45" customHeight="1">
      <c r="A35" s="113">
        <f>A33+3</f>
        <v>45558</v>
      </c>
      <c r="B35" s="243" t="s">
        <v>23</v>
      </c>
      <c r="C35" s="130" t="s">
        <v>173</v>
      </c>
      <c r="D35" s="243" t="s">
        <v>42</v>
      </c>
      <c r="E35" s="114" t="s">
        <v>41</v>
      </c>
      <c r="F35" s="243" t="s">
        <v>16</v>
      </c>
      <c r="G35" s="243" t="s">
        <v>257</v>
      </c>
      <c r="H35" s="71" t="s">
        <v>125</v>
      </c>
      <c r="I35" s="254"/>
      <c r="J35" s="253">
        <v>5.2</v>
      </c>
      <c r="K35" s="253">
        <v>2.2000000000000002</v>
      </c>
      <c r="L35" s="253">
        <v>1.8</v>
      </c>
      <c r="M35" s="253">
        <v>2</v>
      </c>
      <c r="N35" s="253"/>
      <c r="O35" s="253"/>
      <c r="P35" s="252">
        <f t="shared" si="10"/>
        <v>668.4</v>
      </c>
    </row>
    <row r="36" spans="1:16" s="9" customFormat="1" ht="14.45" customHeight="1">
      <c r="A36" s="117" t="s">
        <v>18</v>
      </c>
      <c r="B36" s="258"/>
      <c r="C36" s="50" t="s">
        <v>293</v>
      </c>
      <c r="D36" s="236"/>
      <c r="E36" s="118" t="s">
        <v>122</v>
      </c>
      <c r="F36" s="236"/>
      <c r="G36" s="236"/>
      <c r="H36" s="21" t="s">
        <v>161</v>
      </c>
      <c r="I36" s="241"/>
      <c r="J36" s="250"/>
      <c r="K36" s="250"/>
      <c r="L36" s="250"/>
      <c r="M36" s="250"/>
      <c r="N36" s="250"/>
      <c r="O36" s="250"/>
      <c r="P36" s="246" t="e">
        <v>#VALUE!</v>
      </c>
    </row>
    <row r="37" spans="1:16" s="9" customFormat="1" ht="14.45" customHeight="1">
      <c r="A37" s="119">
        <f>A35+1</f>
        <v>45559</v>
      </c>
      <c r="B37" s="241" t="s">
        <v>24</v>
      </c>
      <c r="C37" s="86" t="s">
        <v>167</v>
      </c>
      <c r="D37" s="236" t="s">
        <v>13</v>
      </c>
      <c r="E37" s="86" t="s">
        <v>147</v>
      </c>
      <c r="F37" s="236" t="s">
        <v>12</v>
      </c>
      <c r="G37" s="236" t="s">
        <v>258</v>
      </c>
      <c r="H37" s="76" t="s">
        <v>145</v>
      </c>
      <c r="I37" s="251" t="s">
        <v>37</v>
      </c>
      <c r="J37" s="250">
        <v>5</v>
      </c>
      <c r="K37" s="250">
        <v>2</v>
      </c>
      <c r="L37" s="250">
        <v>2</v>
      </c>
      <c r="M37" s="250">
        <v>2.5</v>
      </c>
      <c r="N37" s="250">
        <v>1</v>
      </c>
      <c r="O37" s="250"/>
      <c r="P37" s="246">
        <f t="shared" si="10"/>
        <v>726.5</v>
      </c>
    </row>
    <row r="38" spans="1:16" s="9" customFormat="1" ht="14.45" customHeight="1">
      <c r="A38" s="120" t="s">
        <v>309</v>
      </c>
      <c r="B38" s="273"/>
      <c r="C38" s="50" t="s">
        <v>166</v>
      </c>
      <c r="D38" s="236"/>
      <c r="E38" s="50" t="s">
        <v>314</v>
      </c>
      <c r="F38" s="236"/>
      <c r="G38" s="236"/>
      <c r="H38" s="21" t="s">
        <v>146</v>
      </c>
      <c r="I38" s="251"/>
      <c r="J38" s="250"/>
      <c r="K38" s="250"/>
      <c r="L38" s="250"/>
      <c r="M38" s="250"/>
      <c r="N38" s="250"/>
      <c r="O38" s="250"/>
      <c r="P38" s="246" t="e">
        <v>#VALUE!</v>
      </c>
    </row>
    <row r="39" spans="1:16" s="9" customFormat="1" ht="14.45" customHeight="1">
      <c r="A39" s="121">
        <f>A37+1</f>
        <v>45560</v>
      </c>
      <c r="B39" s="247" t="s">
        <v>25</v>
      </c>
      <c r="C39" s="133" t="s">
        <v>111</v>
      </c>
      <c r="D39" s="247" t="s">
        <v>12</v>
      </c>
      <c r="E39" s="122" t="s">
        <v>164</v>
      </c>
      <c r="F39" s="247" t="s">
        <v>15</v>
      </c>
      <c r="G39" s="248" t="s">
        <v>259</v>
      </c>
      <c r="H39" s="133" t="s">
        <v>32</v>
      </c>
      <c r="I39" s="249" t="s">
        <v>36</v>
      </c>
      <c r="J39" s="250">
        <v>4.5</v>
      </c>
      <c r="K39" s="250">
        <v>2.5</v>
      </c>
      <c r="L39" s="250">
        <v>1.2</v>
      </c>
      <c r="M39" s="250">
        <v>3</v>
      </c>
      <c r="N39" s="250"/>
      <c r="O39" s="250">
        <v>0.5</v>
      </c>
      <c r="P39" s="246">
        <f t="shared" si="10"/>
        <v>722.5</v>
      </c>
    </row>
    <row r="40" spans="1:16" s="9" customFormat="1" ht="14.45" customHeight="1">
      <c r="A40" s="134" t="s">
        <v>38</v>
      </c>
      <c r="B40" s="247"/>
      <c r="C40" s="135" t="s">
        <v>162</v>
      </c>
      <c r="D40" s="247"/>
      <c r="E40" s="45" t="s">
        <v>229</v>
      </c>
      <c r="F40" s="247"/>
      <c r="G40" s="248"/>
      <c r="H40" s="135" t="s">
        <v>33</v>
      </c>
      <c r="I40" s="249"/>
      <c r="J40" s="250"/>
      <c r="K40" s="250"/>
      <c r="L40" s="250"/>
      <c r="M40" s="250"/>
      <c r="N40" s="250"/>
      <c r="O40" s="250"/>
      <c r="P40" s="246" t="e">
        <v>#VALUE!</v>
      </c>
    </row>
    <row r="41" spans="1:16" s="9" customFormat="1" ht="14.45" customHeight="1">
      <c r="A41" s="119">
        <f>A39+1</f>
        <v>45561</v>
      </c>
      <c r="B41" s="238" t="s">
        <v>26</v>
      </c>
      <c r="C41" s="76" t="s">
        <v>179</v>
      </c>
      <c r="D41" s="238" t="s">
        <v>13</v>
      </c>
      <c r="E41" s="136" t="s">
        <v>284</v>
      </c>
      <c r="F41" s="238" t="s">
        <v>11</v>
      </c>
      <c r="G41" s="236" t="s">
        <v>258</v>
      </c>
      <c r="H41" s="136" t="s">
        <v>163</v>
      </c>
      <c r="I41" s="251" t="s">
        <v>233</v>
      </c>
      <c r="J41" s="250">
        <v>5</v>
      </c>
      <c r="K41" s="250">
        <v>2.8</v>
      </c>
      <c r="L41" s="250">
        <v>1.5</v>
      </c>
      <c r="M41" s="250">
        <v>2.5</v>
      </c>
      <c r="N41" s="250"/>
      <c r="O41" s="250"/>
      <c r="P41" s="246">
        <f t="shared" si="10"/>
        <v>715.6</v>
      </c>
    </row>
    <row r="42" spans="1:16" s="9" customFormat="1" ht="14.45" customHeight="1">
      <c r="A42" s="137" t="s">
        <v>46</v>
      </c>
      <c r="B42" s="238"/>
      <c r="C42" s="21" t="s">
        <v>180</v>
      </c>
      <c r="D42" s="238"/>
      <c r="E42" s="50" t="s">
        <v>285</v>
      </c>
      <c r="F42" s="238"/>
      <c r="G42" s="236"/>
      <c r="H42" s="50" t="s">
        <v>142</v>
      </c>
      <c r="I42" s="251"/>
      <c r="J42" s="250"/>
      <c r="K42" s="250"/>
      <c r="L42" s="250"/>
      <c r="M42" s="250"/>
      <c r="N42" s="250"/>
      <c r="O42" s="250"/>
      <c r="P42" s="246" t="e">
        <v>#VALUE!</v>
      </c>
    </row>
    <row r="43" spans="1:16" s="9" customFormat="1" ht="14.45" customHeight="1">
      <c r="A43" s="119">
        <f>A41+1</f>
        <v>45562</v>
      </c>
      <c r="B43" s="236" t="s">
        <v>239</v>
      </c>
      <c r="C43" s="76" t="s">
        <v>267</v>
      </c>
      <c r="D43" s="238" t="s">
        <v>269</v>
      </c>
      <c r="E43" s="86" t="s">
        <v>260</v>
      </c>
      <c r="F43" s="236" t="s">
        <v>22</v>
      </c>
      <c r="G43" s="236" t="s">
        <v>236</v>
      </c>
      <c r="H43" s="136" t="s">
        <v>242</v>
      </c>
      <c r="I43" s="241" t="s">
        <v>37</v>
      </c>
      <c r="J43" s="154">
        <v>5.2</v>
      </c>
      <c r="K43" s="154">
        <v>2</v>
      </c>
      <c r="L43" s="154">
        <v>1.8</v>
      </c>
      <c r="M43" s="154">
        <v>2</v>
      </c>
      <c r="N43" s="154">
        <v>1</v>
      </c>
      <c r="O43" s="154"/>
      <c r="P43" s="165">
        <v>713</v>
      </c>
    </row>
    <row r="44" spans="1:16" s="9" customFormat="1" ht="14.45" customHeight="1" thickBot="1">
      <c r="A44" s="138" t="s">
        <v>67</v>
      </c>
      <c r="B44" s="237"/>
      <c r="C44" s="52" t="s">
        <v>268</v>
      </c>
      <c r="D44" s="239"/>
      <c r="E44" s="132" t="s">
        <v>261</v>
      </c>
      <c r="F44" s="240"/>
      <c r="G44" s="240"/>
      <c r="H44" s="132" t="s">
        <v>243</v>
      </c>
      <c r="I44" s="242"/>
      <c r="J44" s="160"/>
      <c r="K44" s="160"/>
      <c r="L44" s="160"/>
      <c r="M44" s="160"/>
      <c r="N44" s="160"/>
      <c r="O44" s="160"/>
      <c r="P44" s="162" t="e">
        <v>#VALUE!</v>
      </c>
    </row>
    <row r="45" spans="1:16" s="9" customFormat="1" ht="14.45" customHeight="1">
      <c r="A45" s="113">
        <f>A43+3</f>
        <v>45565</v>
      </c>
      <c r="B45" s="243" t="s">
        <v>27</v>
      </c>
      <c r="C45" s="139" t="s">
        <v>262</v>
      </c>
      <c r="D45" s="244" t="s">
        <v>13</v>
      </c>
      <c r="E45" s="130" t="s">
        <v>55</v>
      </c>
      <c r="F45" s="244" t="s">
        <v>13</v>
      </c>
      <c r="G45" s="244" t="s">
        <v>20</v>
      </c>
      <c r="H45" s="140" t="s">
        <v>83</v>
      </c>
      <c r="I45" s="274"/>
      <c r="J45" s="276">
        <v>5.2</v>
      </c>
      <c r="K45" s="276">
        <v>2.2000000000000002</v>
      </c>
      <c r="L45" s="276">
        <v>1.6</v>
      </c>
      <c r="M45" s="276">
        <v>2.5</v>
      </c>
      <c r="N45" s="253"/>
      <c r="O45" s="253"/>
      <c r="P45" s="252">
        <f t="shared" ref="P45" si="11">J45*70+K45*77+L45*25+N45*60+O45*100+M45*45</f>
        <v>685.9</v>
      </c>
    </row>
    <row r="46" spans="1:16" s="9" customFormat="1" ht="14.45" customHeight="1" thickBot="1">
      <c r="A46" s="55" t="s">
        <v>18</v>
      </c>
      <c r="B46" s="240"/>
      <c r="C46" s="54" t="s">
        <v>263</v>
      </c>
      <c r="D46" s="245"/>
      <c r="E46" s="132" t="s">
        <v>318</v>
      </c>
      <c r="F46" s="245"/>
      <c r="G46" s="245"/>
      <c r="H46" s="53" t="s">
        <v>132</v>
      </c>
      <c r="I46" s="275"/>
      <c r="J46" s="263"/>
      <c r="K46" s="263"/>
      <c r="L46" s="263"/>
      <c r="M46" s="263"/>
      <c r="N46" s="255"/>
      <c r="O46" s="255"/>
      <c r="P46" s="256" t="e">
        <v>#VALUE!</v>
      </c>
    </row>
    <row r="47" spans="1:16" s="93" customFormat="1" ht="14.45" customHeight="1">
      <c r="A47" s="233" t="s">
        <v>315</v>
      </c>
      <c r="B47" s="233"/>
      <c r="C47" s="234" t="s">
        <v>294</v>
      </c>
      <c r="D47" s="234"/>
      <c r="E47" s="48" t="s">
        <v>295</v>
      </c>
      <c r="F47" s="235" t="s">
        <v>91</v>
      </c>
      <c r="G47" s="235"/>
      <c r="H47" s="48" t="s">
        <v>296</v>
      </c>
      <c r="I47" s="234" t="s">
        <v>297</v>
      </c>
      <c r="J47" s="234"/>
      <c r="K47" s="234"/>
      <c r="L47" s="234" t="s">
        <v>298</v>
      </c>
      <c r="M47" s="234"/>
      <c r="N47" s="234"/>
      <c r="O47" s="234" t="s">
        <v>299</v>
      </c>
      <c r="P47" s="234"/>
    </row>
    <row r="48" spans="1:16" s="3" customFormat="1" ht="14.45" customHeight="1">
      <c r="A48" s="230" t="s">
        <v>300</v>
      </c>
      <c r="B48" s="230"/>
      <c r="C48" s="231">
        <v>670</v>
      </c>
      <c r="D48" s="231" t="s">
        <v>8</v>
      </c>
      <c r="E48" s="47">
        <v>4.5</v>
      </c>
      <c r="F48" s="232">
        <v>2</v>
      </c>
      <c r="G48" s="232"/>
      <c r="H48" s="47">
        <v>1.5</v>
      </c>
      <c r="I48" s="231" t="s">
        <v>0</v>
      </c>
      <c r="J48" s="231"/>
      <c r="K48" s="231" t="s">
        <v>8</v>
      </c>
      <c r="L48" s="231" t="s">
        <v>0</v>
      </c>
      <c r="M48" s="231"/>
      <c r="N48" s="231"/>
      <c r="O48" s="231">
        <v>2</v>
      </c>
      <c r="P48" s="231"/>
    </row>
    <row r="49" spans="1:16" s="3" customFormat="1" ht="14.45" customHeight="1">
      <c r="A49" s="230" t="s">
        <v>301</v>
      </c>
      <c r="B49" s="230"/>
      <c r="C49" s="231">
        <v>770</v>
      </c>
      <c r="D49" s="231" t="s">
        <v>8</v>
      </c>
      <c r="E49" s="47">
        <v>5</v>
      </c>
      <c r="F49" s="232">
        <v>2</v>
      </c>
      <c r="G49" s="232"/>
      <c r="H49" s="47">
        <v>2</v>
      </c>
      <c r="I49" s="231" t="s">
        <v>0</v>
      </c>
      <c r="J49" s="231"/>
      <c r="K49" s="231" t="s">
        <v>8</v>
      </c>
      <c r="L49" s="231" t="s">
        <v>0</v>
      </c>
      <c r="M49" s="231"/>
      <c r="N49" s="231"/>
      <c r="O49" s="231">
        <v>2.5</v>
      </c>
      <c r="P49" s="231"/>
    </row>
    <row r="50" spans="1:16" s="3" customFormat="1" ht="14.45" customHeight="1">
      <c r="A50" s="230" t="s">
        <v>10</v>
      </c>
      <c r="B50" s="230"/>
      <c r="C50" s="231">
        <v>860</v>
      </c>
      <c r="D50" s="231" t="s">
        <v>8</v>
      </c>
      <c r="E50" s="47">
        <v>5.5</v>
      </c>
      <c r="F50" s="232">
        <v>2.5</v>
      </c>
      <c r="G50" s="232"/>
      <c r="H50" s="47">
        <v>2</v>
      </c>
      <c r="I50" s="231" t="s">
        <v>0</v>
      </c>
      <c r="J50" s="231"/>
      <c r="K50" s="231" t="s">
        <v>8</v>
      </c>
      <c r="L50" s="231" t="s">
        <v>0</v>
      </c>
      <c r="M50" s="231"/>
      <c r="N50" s="231"/>
      <c r="O50" s="231">
        <v>2.5</v>
      </c>
      <c r="P50" s="231"/>
    </row>
    <row r="51" spans="1:16" ht="60" customHeight="1">
      <c r="A51" s="147" t="s">
        <v>307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</row>
    <row r="52" spans="1:16" ht="21" customHeight="1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</row>
    <row r="53" spans="1:16" ht="21" customHeigh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</row>
  </sheetData>
  <sheetProtection selectLockedCells="1" selectUnlockedCells="1"/>
  <mergeCells count="289">
    <mergeCell ref="M45:M46"/>
    <mergeCell ref="N45:N46"/>
    <mergeCell ref="O45:O46"/>
    <mergeCell ref="C2:D2"/>
    <mergeCell ref="E2:F2"/>
    <mergeCell ref="B35:B36"/>
    <mergeCell ref="K35:K36"/>
    <mergeCell ref="L35:L36"/>
    <mergeCell ref="M35:M36"/>
    <mergeCell ref="N35:N36"/>
    <mergeCell ref="O35:O36"/>
    <mergeCell ref="K39:K40"/>
    <mergeCell ref="L39:L40"/>
    <mergeCell ref="M39:M40"/>
    <mergeCell ref="N39:N40"/>
    <mergeCell ref="O39:O40"/>
    <mergeCell ref="B37:B38"/>
    <mergeCell ref="B3:B4"/>
    <mergeCell ref="D3:D4"/>
    <mergeCell ref="F3:F4"/>
    <mergeCell ref="G3:G4"/>
    <mergeCell ref="I3:I4"/>
    <mergeCell ref="P3:P4"/>
    <mergeCell ref="J3:J4"/>
    <mergeCell ref="K3:K4"/>
    <mergeCell ref="L3:L4"/>
    <mergeCell ref="M3:M4"/>
    <mergeCell ref="N3:N4"/>
    <mergeCell ref="O3:O4"/>
    <mergeCell ref="N5:N6"/>
    <mergeCell ref="O5:O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N7:N8"/>
    <mergeCell ref="O7:O8"/>
    <mergeCell ref="P7:P8"/>
    <mergeCell ref="B5:B6"/>
    <mergeCell ref="D5:D6"/>
    <mergeCell ref="F5:F6"/>
    <mergeCell ref="G5:G6"/>
    <mergeCell ref="I5:I6"/>
    <mergeCell ref="J5:J6"/>
    <mergeCell ref="K5:K6"/>
    <mergeCell ref="L5:L6"/>
    <mergeCell ref="M5:M6"/>
    <mergeCell ref="B9:B10"/>
    <mergeCell ref="D9:D10"/>
    <mergeCell ref="F9:F10"/>
    <mergeCell ref="G9:G10"/>
    <mergeCell ref="I9:I10"/>
    <mergeCell ref="P9:P10"/>
    <mergeCell ref="B11:B12"/>
    <mergeCell ref="D11:D12"/>
    <mergeCell ref="F11:F12"/>
    <mergeCell ref="G11:G12"/>
    <mergeCell ref="I11:I12"/>
    <mergeCell ref="J11:J12"/>
    <mergeCell ref="K11:K12"/>
    <mergeCell ref="L11:L12"/>
    <mergeCell ref="M11:M12"/>
    <mergeCell ref="J9:J10"/>
    <mergeCell ref="K9:K10"/>
    <mergeCell ref="L9:L10"/>
    <mergeCell ref="M9:M10"/>
    <mergeCell ref="N9:N10"/>
    <mergeCell ref="O9:O10"/>
    <mergeCell ref="N11:N12"/>
    <mergeCell ref="O11:O12"/>
    <mergeCell ref="P11:P12"/>
    <mergeCell ref="F13:F14"/>
    <mergeCell ref="B13:B14"/>
    <mergeCell ref="D13:D14"/>
    <mergeCell ref="B15:B16"/>
    <mergeCell ref="D15:D16"/>
    <mergeCell ref="F15:F16"/>
    <mergeCell ref="G15:G16"/>
    <mergeCell ref="I15:I16"/>
    <mergeCell ref="J15:J16"/>
    <mergeCell ref="O13:O14"/>
    <mergeCell ref="P13:P14"/>
    <mergeCell ref="I13:I14"/>
    <mergeCell ref="J13:J14"/>
    <mergeCell ref="K13:K14"/>
    <mergeCell ref="L13:L14"/>
    <mergeCell ref="M13:M14"/>
    <mergeCell ref="N13:N14"/>
    <mergeCell ref="G13:G14"/>
    <mergeCell ref="O15:O16"/>
    <mergeCell ref="P15:P16"/>
    <mergeCell ref="K17:K18"/>
    <mergeCell ref="L17:L18"/>
    <mergeCell ref="M17:M18"/>
    <mergeCell ref="N17:N18"/>
    <mergeCell ref="O17:O18"/>
    <mergeCell ref="P17:P18"/>
    <mergeCell ref="N15:N16"/>
    <mergeCell ref="K15:K16"/>
    <mergeCell ref="L15:L16"/>
    <mergeCell ref="M15:M16"/>
    <mergeCell ref="B17:B18"/>
    <mergeCell ref="D17:D18"/>
    <mergeCell ref="F17:F18"/>
    <mergeCell ref="G17:G18"/>
    <mergeCell ref="I17:I18"/>
    <mergeCell ref="J17:J18"/>
    <mergeCell ref="K19:K20"/>
    <mergeCell ref="L19:L20"/>
    <mergeCell ref="M19:M20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K21:K22"/>
    <mergeCell ref="L21:L22"/>
    <mergeCell ref="M21:M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K23:K24"/>
    <mergeCell ref="L23:L24"/>
    <mergeCell ref="M23:M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K25:K26"/>
    <mergeCell ref="L25:L26"/>
    <mergeCell ref="M25:M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K27:K28"/>
    <mergeCell ref="L27:L28"/>
    <mergeCell ref="M27:M28"/>
    <mergeCell ref="N27:N28"/>
    <mergeCell ref="O27:O28"/>
    <mergeCell ref="P27:P28"/>
    <mergeCell ref="J27:J28"/>
    <mergeCell ref="B27:I28"/>
    <mergeCell ref="K29:K30"/>
    <mergeCell ref="L29:L30"/>
    <mergeCell ref="M29:M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K31:K32"/>
    <mergeCell ref="L31:L32"/>
    <mergeCell ref="M31:M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K33:K34"/>
    <mergeCell ref="L33:L34"/>
    <mergeCell ref="M33:M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P35:P36"/>
    <mergeCell ref="D35:D36"/>
    <mergeCell ref="F35:F36"/>
    <mergeCell ref="G35:G36"/>
    <mergeCell ref="J35:J36"/>
    <mergeCell ref="K37:K38"/>
    <mergeCell ref="L37:L38"/>
    <mergeCell ref="M37:M38"/>
    <mergeCell ref="N37:N38"/>
    <mergeCell ref="O37:O38"/>
    <mergeCell ref="P37:P38"/>
    <mergeCell ref="D37:D38"/>
    <mergeCell ref="F37:F38"/>
    <mergeCell ref="G37:G38"/>
    <mergeCell ref="I37:I38"/>
    <mergeCell ref="J37:J38"/>
    <mergeCell ref="I35:I36"/>
    <mergeCell ref="P39:P40"/>
    <mergeCell ref="B39:B40"/>
    <mergeCell ref="D39:D40"/>
    <mergeCell ref="F39:F40"/>
    <mergeCell ref="G39:G40"/>
    <mergeCell ref="I39:I40"/>
    <mergeCell ref="J39:J40"/>
    <mergeCell ref="K41:K42"/>
    <mergeCell ref="L41:L42"/>
    <mergeCell ref="M41:M42"/>
    <mergeCell ref="N41:N42"/>
    <mergeCell ref="O41:O42"/>
    <mergeCell ref="P41:P42"/>
    <mergeCell ref="B41:B42"/>
    <mergeCell ref="D41:D42"/>
    <mergeCell ref="F41:F42"/>
    <mergeCell ref="G41:G42"/>
    <mergeCell ref="I41:I42"/>
    <mergeCell ref="J41:J42"/>
    <mergeCell ref="L48:N48"/>
    <mergeCell ref="O48:P48"/>
    <mergeCell ref="A47:B47"/>
    <mergeCell ref="C47:D47"/>
    <mergeCell ref="F47:G47"/>
    <mergeCell ref="I47:K47"/>
    <mergeCell ref="L47:N47"/>
    <mergeCell ref="O47:P47"/>
    <mergeCell ref="B43:B44"/>
    <mergeCell ref="D43:D44"/>
    <mergeCell ref="F43:F44"/>
    <mergeCell ref="G43:G44"/>
    <mergeCell ref="I43:I44"/>
    <mergeCell ref="B45:B46"/>
    <mergeCell ref="D45:D46"/>
    <mergeCell ref="K43:K44"/>
    <mergeCell ref="L43:L44"/>
    <mergeCell ref="P45:P46"/>
    <mergeCell ref="F45:F46"/>
    <mergeCell ref="G45:G46"/>
    <mergeCell ref="I45:I46"/>
    <mergeCell ref="J45:J46"/>
    <mergeCell ref="K45:K46"/>
    <mergeCell ref="L45:L46"/>
    <mergeCell ref="A1:I1"/>
    <mergeCell ref="J1:P1"/>
    <mergeCell ref="A51:P53"/>
    <mergeCell ref="A50:B50"/>
    <mergeCell ref="C50:D50"/>
    <mergeCell ref="F50:G50"/>
    <mergeCell ref="I50:K50"/>
    <mergeCell ref="L50:N50"/>
    <mergeCell ref="O50:P50"/>
    <mergeCell ref="A49:B49"/>
    <mergeCell ref="C49:D49"/>
    <mergeCell ref="F49:G49"/>
    <mergeCell ref="I49:K49"/>
    <mergeCell ref="L49:N49"/>
    <mergeCell ref="O49:P49"/>
    <mergeCell ref="M43:M44"/>
    <mergeCell ref="N43:N44"/>
    <mergeCell ref="O43:O44"/>
    <mergeCell ref="P43:P44"/>
    <mergeCell ref="J43:J44"/>
    <mergeCell ref="A48:B48"/>
    <mergeCell ref="C48:D48"/>
    <mergeCell ref="F48:G48"/>
    <mergeCell ref="I48:K48"/>
  </mergeCells>
  <phoneticPr fontId="19" type="noConversion"/>
  <pageMargins left="0" right="0" top="0" bottom="0" header="0" footer="0"/>
  <pageSetup paperSize="9" firstPageNumber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大崗葷9 </vt:lpstr>
      <vt:lpstr>大崗素9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st007</dc:creator>
  <cp:lastModifiedBy>User</cp:lastModifiedBy>
  <cp:lastPrinted>2024-08-29T00:36:31Z</cp:lastPrinted>
  <dcterms:created xsi:type="dcterms:W3CDTF">2015-09-21T03:51:41Z</dcterms:created>
  <dcterms:modified xsi:type="dcterms:W3CDTF">2024-08-29T00:37:10Z</dcterms:modified>
</cp:coreProperties>
</file>